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 activeTab="8"/>
  </bookViews>
  <sheets>
    <sheet name="март 2021" sheetId="2" r:id="rId1"/>
    <sheet name="апрель 2021" sheetId="3" r:id="rId2"/>
    <sheet name="май 2021" sheetId="4" r:id="rId3"/>
    <sheet name="июнь 2021" sheetId="6" r:id="rId4"/>
    <sheet name="июль 2021" sheetId="7" r:id="rId5"/>
    <sheet name="август 2021" sheetId="8" r:id="rId6"/>
    <sheet name="сентябрь 2021" sheetId="9" r:id="rId7"/>
    <sheet name="октябрь 2021" sheetId="10" r:id="rId8"/>
    <sheet name="ноябрь 2021" sheetId="11" r:id="rId9"/>
    <sheet name="Лист1" sheetId="12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5" i="12" l="1"/>
  <c r="Z35" i="12" s="1"/>
  <c r="Y34" i="12"/>
  <c r="Z34" i="12" s="1"/>
  <c r="Y33" i="12"/>
  <c r="Z33" i="12" s="1"/>
  <c r="Y32" i="12"/>
  <c r="Z32" i="12" s="1"/>
  <c r="Y31" i="12"/>
  <c r="Z31" i="12" s="1"/>
  <c r="Y30" i="12"/>
  <c r="Z30" i="12" s="1"/>
  <c r="Y29" i="12"/>
  <c r="Z29" i="12" s="1"/>
  <c r="Y28" i="12"/>
  <c r="Z28" i="12" s="1"/>
  <c r="Y27" i="12"/>
  <c r="Z27" i="12" s="1"/>
  <c r="Y26" i="12"/>
  <c r="Z26" i="12" s="1"/>
  <c r="Y25" i="12"/>
  <c r="Z25" i="12" s="1"/>
  <c r="Y24" i="12"/>
  <c r="Z24" i="12" s="1"/>
  <c r="Y23" i="12"/>
  <c r="Z23" i="12" s="1"/>
  <c r="Y22" i="12"/>
  <c r="Z22" i="12" s="1"/>
  <c r="Y21" i="12"/>
  <c r="Z21" i="12" s="1"/>
  <c r="Y20" i="12"/>
  <c r="Z20" i="12" s="1"/>
  <c r="Y19" i="12"/>
  <c r="Z19" i="12" s="1"/>
  <c r="Y18" i="12"/>
  <c r="Z18" i="12" s="1"/>
  <c r="Y17" i="12"/>
  <c r="Z17" i="12" s="1"/>
  <c r="Y16" i="12"/>
  <c r="Z16" i="12" s="1"/>
  <c r="Y15" i="12"/>
  <c r="Z15" i="12" s="1"/>
  <c r="Y14" i="12"/>
  <c r="Z14" i="12" s="1"/>
  <c r="Y13" i="12"/>
  <c r="Z13" i="12" s="1"/>
  <c r="Y12" i="12"/>
  <c r="Z12" i="12" s="1"/>
  <c r="Y11" i="12"/>
  <c r="Z11" i="12" s="1"/>
  <c r="Y10" i="12"/>
  <c r="Z10" i="12" s="1"/>
  <c r="Y9" i="12"/>
  <c r="Z9" i="12" s="1"/>
  <c r="Y8" i="12"/>
  <c r="Z8" i="12" s="1"/>
  <c r="W8" i="11"/>
  <c r="X8" i="11" s="1"/>
  <c r="W9" i="11"/>
  <c r="X9" i="11" s="1"/>
  <c r="W10" i="11"/>
  <c r="X10" i="11" s="1"/>
  <c r="W11" i="11"/>
  <c r="X11" i="11" s="1"/>
  <c r="W12" i="11"/>
  <c r="X12" i="11" s="1"/>
  <c r="W13" i="11"/>
  <c r="X13" i="11" s="1"/>
  <c r="W14" i="11"/>
  <c r="X14" i="11" s="1"/>
  <c r="W15" i="11"/>
  <c r="X15" i="11" s="1"/>
  <c r="W16" i="11"/>
  <c r="X16" i="11" s="1"/>
  <c r="W17" i="11"/>
  <c r="X17" i="11" s="1"/>
  <c r="W18" i="11"/>
  <c r="X18" i="11" s="1"/>
  <c r="W19" i="11"/>
  <c r="X19" i="11" s="1"/>
  <c r="W20" i="11"/>
  <c r="X20" i="11" s="1"/>
  <c r="W21" i="11"/>
  <c r="X21" i="11" s="1"/>
  <c r="W22" i="11"/>
  <c r="X22" i="11" s="1"/>
  <c r="W23" i="11"/>
  <c r="X23" i="11" s="1"/>
  <c r="W24" i="11"/>
  <c r="X24" i="11" s="1"/>
  <c r="W25" i="11"/>
  <c r="X25" i="11" s="1"/>
  <c r="W26" i="11"/>
  <c r="X26" i="11" s="1"/>
  <c r="W27" i="11"/>
  <c r="X27" i="11" s="1"/>
  <c r="W28" i="11"/>
  <c r="X28" i="11" s="1"/>
  <c r="W29" i="11"/>
  <c r="X29" i="11" s="1"/>
  <c r="W30" i="11"/>
  <c r="X30" i="11" s="1"/>
  <c r="W31" i="11"/>
  <c r="X31" i="11" s="1"/>
  <c r="W32" i="11"/>
  <c r="X32" i="11" s="1"/>
  <c r="W33" i="11"/>
  <c r="X33" i="11" s="1"/>
  <c r="W34" i="11"/>
  <c r="X34" i="11" s="1"/>
  <c r="W35" i="11"/>
  <c r="X35" i="11" s="1"/>
  <c r="X8" i="10"/>
  <c r="Y8" i="10"/>
  <c r="X9" i="10"/>
  <c r="Y9" i="10"/>
  <c r="X10" i="10"/>
  <c r="Y10" i="10"/>
  <c r="X11" i="10"/>
  <c r="Y11" i="10"/>
  <c r="X12" i="10"/>
  <c r="Y12" i="10"/>
  <c r="X13" i="10"/>
  <c r="Y13" i="10"/>
  <c r="X14" i="10"/>
  <c r="Y14" i="10"/>
  <c r="X15" i="10"/>
  <c r="Y15" i="10"/>
  <c r="X16" i="10"/>
  <c r="Y16" i="10" s="1"/>
  <c r="X17" i="10"/>
  <c r="Y17" i="10"/>
  <c r="X18" i="10"/>
  <c r="Y18" i="10"/>
  <c r="X19" i="10"/>
  <c r="Y19" i="10"/>
  <c r="X20" i="10"/>
  <c r="Y20" i="10" s="1"/>
  <c r="X21" i="10"/>
  <c r="Y21" i="10" s="1"/>
  <c r="X22" i="10"/>
  <c r="Y22" i="10" s="1"/>
  <c r="X23" i="10"/>
  <c r="Y23" i="10" s="1"/>
  <c r="X24" i="10"/>
  <c r="Y24" i="10" s="1"/>
  <c r="X25" i="10"/>
  <c r="Y25" i="10" s="1"/>
  <c r="X26" i="10"/>
  <c r="Y26" i="10"/>
  <c r="X27" i="10"/>
  <c r="Y27" i="10"/>
  <c r="X28" i="10"/>
  <c r="Y28" i="10"/>
  <c r="X29" i="10"/>
  <c r="Y29" i="10"/>
  <c r="X30" i="10"/>
  <c r="Y30" i="10"/>
  <c r="X31" i="10"/>
  <c r="Y31" i="10"/>
  <c r="X32" i="10"/>
  <c r="Y32" i="10"/>
  <c r="X33" i="10"/>
  <c r="Y33" i="10"/>
  <c r="X34" i="10"/>
  <c r="Y34" i="10"/>
  <c r="X35" i="10"/>
  <c r="Y35" i="10"/>
  <c r="Y35" i="9"/>
  <c r="Z35" i="9" s="1"/>
  <c r="Y34" i="9"/>
  <c r="Z34" i="9" s="1"/>
  <c r="Y33" i="9"/>
  <c r="Z33" i="9" s="1"/>
  <c r="Y32" i="9"/>
  <c r="Z32" i="9" s="1"/>
  <c r="Y31" i="9"/>
  <c r="Z31" i="9" s="1"/>
  <c r="Y30" i="9"/>
  <c r="Z30" i="9" s="1"/>
  <c r="Y29" i="9"/>
  <c r="Z29" i="9" s="1"/>
  <c r="Y28" i="9"/>
  <c r="Z28" i="9" s="1"/>
  <c r="Y27" i="9"/>
  <c r="Z27" i="9" s="1"/>
  <c r="Y26" i="9"/>
  <c r="Z26" i="9" s="1"/>
  <c r="Y25" i="9"/>
  <c r="Z25" i="9" s="1"/>
  <c r="Y24" i="9"/>
  <c r="Z24" i="9" s="1"/>
  <c r="Y23" i="9"/>
  <c r="Z23" i="9" s="1"/>
  <c r="Y22" i="9"/>
  <c r="Z22" i="9" s="1"/>
  <c r="Y21" i="9"/>
  <c r="Z21" i="9" s="1"/>
  <c r="Y20" i="9"/>
  <c r="Z20" i="9" s="1"/>
  <c r="Y19" i="9"/>
  <c r="Z19" i="9" s="1"/>
  <c r="Y18" i="9"/>
  <c r="Z18" i="9" s="1"/>
  <c r="Y17" i="9"/>
  <c r="Z17" i="9" s="1"/>
  <c r="Y16" i="9"/>
  <c r="Y15" i="9"/>
  <c r="Z15" i="9" s="1"/>
  <c r="Y14" i="9"/>
  <c r="Z14" i="9" s="1"/>
  <c r="Y13" i="9"/>
  <c r="Z13" i="9" s="1"/>
  <c r="Y12" i="9"/>
  <c r="Z12" i="9" s="1"/>
  <c r="Y11" i="9"/>
  <c r="Z11" i="9" s="1"/>
  <c r="Y10" i="9"/>
  <c r="Z10" i="9" s="1"/>
  <c r="Y9" i="9"/>
  <c r="Z9" i="9" s="1"/>
  <c r="Y8" i="9"/>
  <c r="Z8" i="9" s="1"/>
  <c r="Y35" i="8"/>
  <c r="Z35" i="8" s="1"/>
  <c r="Y34" i="8"/>
  <c r="Z34" i="8" s="1"/>
  <c r="Y33" i="8"/>
  <c r="Z33" i="8" s="1"/>
  <c r="Y32" i="8"/>
  <c r="Z32" i="8" s="1"/>
  <c r="Y31" i="8"/>
  <c r="Z31" i="8" s="1"/>
  <c r="Y30" i="8"/>
  <c r="Z30" i="8" s="1"/>
  <c r="Y29" i="8"/>
  <c r="Z29" i="8" s="1"/>
  <c r="Y28" i="8"/>
  <c r="Z28" i="8" s="1"/>
  <c r="Y27" i="8"/>
  <c r="Z27" i="8" s="1"/>
  <c r="Y26" i="8"/>
  <c r="Z26" i="8" s="1"/>
  <c r="Y25" i="8"/>
  <c r="Z25" i="8" s="1"/>
  <c r="Y24" i="8"/>
  <c r="Z24" i="8" s="1"/>
  <c r="Y23" i="8"/>
  <c r="Z23" i="8" s="1"/>
  <c r="Y22" i="8"/>
  <c r="Z22" i="8" s="1"/>
  <c r="Y21" i="8"/>
  <c r="Z21" i="8" s="1"/>
  <c r="Y20" i="8"/>
  <c r="Z20" i="8" s="1"/>
  <c r="Y19" i="8"/>
  <c r="Z19" i="8" s="1"/>
  <c r="Y18" i="8"/>
  <c r="Z18" i="8" s="1"/>
  <c r="Y17" i="8"/>
  <c r="Z17" i="8" s="1"/>
  <c r="Y16" i="8"/>
  <c r="Y15" i="8"/>
  <c r="Z15" i="8" s="1"/>
  <c r="Y14" i="8"/>
  <c r="Z14" i="8" s="1"/>
  <c r="Y13" i="8"/>
  <c r="Z13" i="8" s="1"/>
  <c r="Y12" i="8"/>
  <c r="Z12" i="8" s="1"/>
  <c r="Y11" i="8"/>
  <c r="Z11" i="8" s="1"/>
  <c r="Y10" i="8"/>
  <c r="Z10" i="8" s="1"/>
  <c r="Y9" i="8"/>
  <c r="Z9" i="8" s="1"/>
  <c r="Y8" i="8"/>
  <c r="Z8" i="8" s="1"/>
  <c r="Z18" i="7"/>
  <c r="Z20" i="7"/>
  <c r="Z22" i="7"/>
  <c r="Z24" i="7"/>
  <c r="Z26" i="7"/>
  <c r="Z28" i="7"/>
  <c r="Z30" i="7"/>
  <c r="Z32" i="7"/>
  <c r="Z34" i="7"/>
  <c r="Z8" i="7"/>
  <c r="Y8" i="7"/>
  <c r="Y9" i="7"/>
  <c r="Z9" i="7" s="1"/>
  <c r="Y10" i="7"/>
  <c r="Z10" i="7" s="1"/>
  <c r="Y11" i="7"/>
  <c r="Z11" i="7" s="1"/>
  <c r="Y12" i="7"/>
  <c r="Z12" i="7" s="1"/>
  <c r="Y13" i="7"/>
  <c r="Z13" i="7" s="1"/>
  <c r="Y14" i="7"/>
  <c r="Z14" i="7" s="1"/>
  <c r="Y15" i="7"/>
  <c r="Z15" i="7" s="1"/>
  <c r="Y16" i="7"/>
  <c r="Y17" i="7"/>
  <c r="Z17" i="7" s="1"/>
  <c r="Y18" i="7"/>
  <c r="Y19" i="7"/>
  <c r="Z19" i="7" s="1"/>
  <c r="Y20" i="7"/>
  <c r="Y21" i="7"/>
  <c r="Z21" i="7" s="1"/>
  <c r="Y22" i="7"/>
  <c r="Y23" i="7"/>
  <c r="Z23" i="7" s="1"/>
  <c r="Y24" i="7"/>
  <c r="Y25" i="7"/>
  <c r="Z25" i="7" s="1"/>
  <c r="Y26" i="7"/>
  <c r="Y27" i="7"/>
  <c r="Z27" i="7" s="1"/>
  <c r="Y28" i="7"/>
  <c r="Y29" i="7"/>
  <c r="Z29" i="7" s="1"/>
  <c r="Y30" i="7"/>
  <c r="Y31" i="7"/>
  <c r="Z31" i="7" s="1"/>
  <c r="Y32" i="7"/>
  <c r="Y33" i="7"/>
  <c r="Z33" i="7" s="1"/>
  <c r="Y34" i="7"/>
  <c r="Y35" i="7"/>
  <c r="Z35" i="7" s="1"/>
  <c r="Y10" i="6"/>
  <c r="Y12" i="6"/>
  <c r="Y14" i="6"/>
  <c r="Y8" i="6"/>
  <c r="X8" i="6"/>
  <c r="X9" i="6"/>
  <c r="Y9" i="6" s="1"/>
  <c r="X10" i="6"/>
  <c r="X11" i="6"/>
  <c r="Y11" i="6" s="1"/>
  <c r="X12" i="6"/>
  <c r="X13" i="6"/>
  <c r="Y13" i="6" s="1"/>
  <c r="X14" i="6"/>
  <c r="X15" i="6"/>
  <c r="Y15" i="6" s="1"/>
  <c r="X16" i="6"/>
  <c r="X17" i="6"/>
  <c r="Y17" i="6" s="1"/>
  <c r="X18" i="6"/>
  <c r="Y18" i="6" s="1"/>
  <c r="X19" i="6"/>
  <c r="Y19" i="6" s="1"/>
  <c r="X20" i="6"/>
  <c r="Y20" i="6" s="1"/>
  <c r="X21" i="6"/>
  <c r="Y21" i="6" s="1"/>
  <c r="X22" i="6"/>
  <c r="Y22" i="6" s="1"/>
  <c r="X23" i="6"/>
  <c r="Y23" i="6" s="1"/>
  <c r="X24" i="6"/>
  <c r="Y24" i="6" s="1"/>
  <c r="X25" i="6"/>
  <c r="Y25" i="6" s="1"/>
  <c r="X26" i="6"/>
  <c r="Y26" i="6" s="1"/>
  <c r="X27" i="6"/>
  <c r="Y27" i="6" s="1"/>
  <c r="X28" i="6"/>
  <c r="Y28" i="6" s="1"/>
  <c r="X29" i="6"/>
  <c r="Y29" i="6" s="1"/>
  <c r="X30" i="6"/>
  <c r="Y30" i="6" s="1"/>
  <c r="X31" i="6"/>
  <c r="Y31" i="6" s="1"/>
  <c r="X32" i="6"/>
  <c r="Y32" i="6" s="1"/>
  <c r="X33" i="6"/>
  <c r="Y33" i="6" s="1"/>
  <c r="X34" i="6"/>
  <c r="Y34" i="6" s="1"/>
  <c r="X35" i="6"/>
  <c r="Y35" i="6" s="1"/>
  <c r="Y8" i="2" l="1"/>
  <c r="Z8" i="2" s="1"/>
  <c r="Y9" i="2"/>
  <c r="Z9" i="2" s="1"/>
  <c r="Y10" i="2"/>
  <c r="Z10" i="2" s="1"/>
  <c r="Y11" i="2"/>
  <c r="Z11" i="2" s="1"/>
  <c r="Y12" i="2"/>
  <c r="Z12" i="2" s="1"/>
  <c r="Y13" i="2"/>
  <c r="Z13" i="2" s="1"/>
  <c r="Y14" i="2"/>
  <c r="Z14" i="2" s="1"/>
  <c r="Y15" i="2"/>
  <c r="Z15" i="2" s="1"/>
  <c r="Y16" i="2"/>
  <c r="Y17" i="2"/>
  <c r="Z17" i="2" s="1"/>
  <c r="Y18" i="2"/>
  <c r="Z18" i="2" s="1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5" i="2"/>
  <c r="Z25" i="2" s="1"/>
  <c r="Y26" i="2"/>
  <c r="Z26" i="2" s="1"/>
  <c r="Y27" i="2"/>
  <c r="Z27" i="2" s="1"/>
  <c r="Y28" i="2"/>
  <c r="Z28" i="2" s="1"/>
  <c r="Y29" i="2"/>
  <c r="Z29" i="2" s="1"/>
  <c r="Y30" i="2"/>
  <c r="Z30" i="2" s="1"/>
  <c r="Y31" i="2"/>
  <c r="Z31" i="2" s="1"/>
  <c r="Y32" i="2"/>
  <c r="Z32" i="2" s="1"/>
  <c r="Y33" i="2"/>
  <c r="Z33" i="2" s="1"/>
  <c r="Y34" i="2"/>
  <c r="Z34" i="2" s="1"/>
  <c r="Y35" i="2"/>
  <c r="Z35" i="2" s="1"/>
  <c r="R8" i="4"/>
  <c r="S8" i="4" s="1"/>
  <c r="R9" i="4"/>
  <c r="S9" i="4" s="1"/>
  <c r="R10" i="4"/>
  <c r="S10" i="4" s="1"/>
  <c r="R11" i="4"/>
  <c r="S11" i="4" s="1"/>
  <c r="R12" i="4"/>
  <c r="S12" i="4" s="1"/>
  <c r="R13" i="4"/>
  <c r="S13" i="4" s="1"/>
  <c r="R14" i="4"/>
  <c r="S14" i="4" s="1"/>
  <c r="R15" i="4"/>
  <c r="S15" i="4" s="1"/>
  <c r="R16" i="4"/>
  <c r="R17" i="4"/>
  <c r="S17" i="4" s="1"/>
  <c r="R18" i="4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R34" i="4"/>
  <c r="S34" i="4" s="1"/>
  <c r="R35" i="4"/>
  <c r="S35" i="4" s="1"/>
  <c r="Y35" i="3"/>
  <c r="Z35" i="3" s="1"/>
  <c r="Y34" i="3"/>
  <c r="Z34" i="3" s="1"/>
  <c r="Y33" i="3"/>
  <c r="Z33" i="3" s="1"/>
  <c r="Y32" i="3"/>
  <c r="Z32" i="3" s="1"/>
  <c r="Y31" i="3"/>
  <c r="Z31" i="3" s="1"/>
  <c r="Y30" i="3"/>
  <c r="Z30" i="3" s="1"/>
  <c r="Y29" i="3"/>
  <c r="Z29" i="3" s="1"/>
  <c r="Y28" i="3"/>
  <c r="Z28" i="3" s="1"/>
  <c r="Y27" i="3"/>
  <c r="Z27" i="3" s="1"/>
  <c r="Y26" i="3"/>
  <c r="Z26" i="3" s="1"/>
  <c r="Y25" i="3"/>
  <c r="Z25" i="3" s="1"/>
  <c r="Y24" i="3"/>
  <c r="Z24" i="3" s="1"/>
  <c r="Y23" i="3"/>
  <c r="Z23" i="3" s="1"/>
  <c r="Y22" i="3"/>
  <c r="Z22" i="3" s="1"/>
  <c r="Y21" i="3"/>
  <c r="Z21" i="3" s="1"/>
  <c r="Y20" i="3"/>
  <c r="Z20" i="3" s="1"/>
  <c r="Y19" i="3"/>
  <c r="Z19" i="3" s="1"/>
  <c r="Y18" i="3"/>
  <c r="Z18" i="3" s="1"/>
  <c r="Y17" i="3"/>
  <c r="Z17" i="3" s="1"/>
  <c r="Y16" i="3"/>
  <c r="Y15" i="3"/>
  <c r="Z15" i="3" s="1"/>
  <c r="Y14" i="3"/>
  <c r="Z14" i="3" s="1"/>
  <c r="Y13" i="3"/>
  <c r="Z13" i="3" s="1"/>
  <c r="Y12" i="3"/>
  <c r="Z12" i="3" s="1"/>
  <c r="Y11" i="3"/>
  <c r="Z11" i="3" s="1"/>
  <c r="Y10" i="3"/>
  <c r="Z10" i="3" s="1"/>
  <c r="Y9" i="3"/>
  <c r="Z9" i="3" s="1"/>
  <c r="Y8" i="3"/>
  <c r="Z8" i="3" s="1"/>
</calcChain>
</file>

<file path=xl/sharedStrings.xml><?xml version="1.0" encoding="utf-8"?>
<sst xmlns="http://schemas.openxmlformats.org/spreadsheetml/2006/main" count="858" uniqueCount="259">
  <si>
    <t>Наименование продуктов</t>
  </si>
  <si>
    <t>ед. изм. Нетто</t>
  </si>
  <si>
    <t>Седнее за 1 день</t>
  </si>
  <si>
    <t>Норма</t>
  </si>
  <si>
    <t>Молоко и кисломолочные</t>
  </si>
  <si>
    <t>мл</t>
  </si>
  <si>
    <t>творог</t>
  </si>
  <si>
    <t>кг</t>
  </si>
  <si>
    <t>сметана</t>
  </si>
  <si>
    <t>сыр</t>
  </si>
  <si>
    <t>мясо</t>
  </si>
  <si>
    <t>птица</t>
  </si>
  <si>
    <t>субпродукты</t>
  </si>
  <si>
    <t>рыба</t>
  </si>
  <si>
    <t>яйцо</t>
  </si>
  <si>
    <t>шт</t>
  </si>
  <si>
    <t>картофель</t>
  </si>
  <si>
    <t>овощи свежие</t>
  </si>
  <si>
    <t>фрукты свежие</t>
  </si>
  <si>
    <t>фрукты сухие</t>
  </si>
  <si>
    <t>Соки</t>
  </si>
  <si>
    <t>хлеб подольский</t>
  </si>
  <si>
    <t>хлеб пшеничный</t>
  </si>
  <si>
    <t>крупа, бобовые</t>
  </si>
  <si>
    <t>макароны</t>
  </si>
  <si>
    <t>мука</t>
  </si>
  <si>
    <t>масло сливочное</t>
  </si>
  <si>
    <t>масло растит</t>
  </si>
  <si>
    <t>Кондитерские изделия</t>
  </si>
  <si>
    <t>сахар</t>
  </si>
  <si>
    <t>Чай</t>
  </si>
  <si>
    <t>Какао-порошок</t>
  </si>
  <si>
    <t>Кофейный напиток</t>
  </si>
  <si>
    <t>Мука картофельная</t>
  </si>
  <si>
    <t>Соль</t>
  </si>
  <si>
    <t>День по меню</t>
  </si>
  <si>
    <t xml:space="preserve">Всего </t>
  </si>
  <si>
    <t>Количество молока и кисломолочных напитков предусмотрено без учета употребления этих продуктов перед сном, дома</t>
  </si>
  <si>
    <t>1 марта</t>
  </si>
  <si>
    <t>2 марта</t>
  </si>
  <si>
    <t>3 марта</t>
  </si>
  <si>
    <t>4 марта</t>
  </si>
  <si>
    <t>5 марта</t>
  </si>
  <si>
    <t>9 марта</t>
  </si>
  <si>
    <t>10 марта</t>
  </si>
  <si>
    <t>11 марта</t>
  </si>
  <si>
    <t>12 марта</t>
  </si>
  <si>
    <t>15 марта</t>
  </si>
  <si>
    <t>16 марта</t>
  </si>
  <si>
    <t>17 марта</t>
  </si>
  <si>
    <t>18 марта</t>
  </si>
  <si>
    <t>19 марта</t>
  </si>
  <si>
    <t>22 марта</t>
  </si>
  <si>
    <t>23 марта</t>
  </si>
  <si>
    <t>24 марта</t>
  </si>
  <si>
    <t>25 марта</t>
  </si>
  <si>
    <t>26 марта</t>
  </si>
  <si>
    <t>29 марта</t>
  </si>
  <si>
    <t>30 марта</t>
  </si>
  <si>
    <t>31 марта</t>
  </si>
  <si>
    <t>Накопительная ведомость за март месяц 2021 г. для детей 3-7 лет (Меню 2021 года, зима-весна)</t>
  </si>
  <si>
    <t>Накопительная ведомость за апрель месяц 2021 г. для детей 3-7 лет (Меню 2021 года, зима-весна)</t>
  </si>
  <si>
    <t>1 апреля</t>
  </si>
  <si>
    <t>2 апреля</t>
  </si>
  <si>
    <t>5 апреля</t>
  </si>
  <si>
    <t>6 апреля</t>
  </si>
  <si>
    <t>7 апреля</t>
  </si>
  <si>
    <t>8 апреля</t>
  </si>
  <si>
    <t>9 апреля</t>
  </si>
  <si>
    <t>12 апреля</t>
  </si>
  <si>
    <t>13 апреля</t>
  </si>
  <si>
    <t>14 апреля</t>
  </si>
  <si>
    <t>15 апреля</t>
  </si>
  <si>
    <t>16 апреля</t>
  </si>
  <si>
    <t>19 апреля</t>
  </si>
  <si>
    <t>20 апреля</t>
  </si>
  <si>
    <t>21 апреля</t>
  </si>
  <si>
    <t>22 апреля</t>
  </si>
  <si>
    <t>23 апреля</t>
  </si>
  <si>
    <t>26 апреля</t>
  </si>
  <si>
    <t>27 апреля</t>
  </si>
  <si>
    <t>28 апреля</t>
  </si>
  <si>
    <t>29 апреля</t>
  </si>
  <si>
    <t>30 апреля</t>
  </si>
  <si>
    <t>11 мая</t>
  </si>
  <si>
    <t>12 мая</t>
  </si>
  <si>
    <t>13 мая</t>
  </si>
  <si>
    <t>14 мая</t>
  </si>
  <si>
    <t>Накопительная ведомость за май месяц 2021 г. для детей 3-7 лет (Меню 2021 года, зима-весна)</t>
  </si>
  <si>
    <t>17 мая</t>
  </si>
  <si>
    <t>18 мая</t>
  </si>
  <si>
    <t>19 мая</t>
  </si>
  <si>
    <t>20 мая</t>
  </si>
  <si>
    <t>21 мая</t>
  </si>
  <si>
    <t>24 мая</t>
  </si>
  <si>
    <t>25 мая</t>
  </si>
  <si>
    <t>26 мая</t>
  </si>
  <si>
    <t>27 мая</t>
  </si>
  <si>
    <t>28 мая</t>
  </si>
  <si>
    <t>31 мая</t>
  </si>
  <si>
    <t>Накопительная ведомость за июнь месяц 2021 г. для детей 3-7 лет (Меню 2021 года, лето-осень)</t>
  </si>
  <si>
    <t>1 июня</t>
  </si>
  <si>
    <t>2 июня</t>
  </si>
  <si>
    <t>3 июня</t>
  </si>
  <si>
    <t>4 июня</t>
  </si>
  <si>
    <t>7 июня</t>
  </si>
  <si>
    <t>8 июня</t>
  </si>
  <si>
    <t>9 июня</t>
  </si>
  <si>
    <t>10 июня</t>
  </si>
  <si>
    <t>11 июня</t>
  </si>
  <si>
    <t>15 июня</t>
  </si>
  <si>
    <t>16 июня</t>
  </si>
  <si>
    <t>17 июня</t>
  </si>
  <si>
    <t>18 июня</t>
  </si>
  <si>
    <t>21 июня</t>
  </si>
  <si>
    <t>22 июня</t>
  </si>
  <si>
    <t>23 июня</t>
  </si>
  <si>
    <t>24 июня</t>
  </si>
  <si>
    <t>25 июня</t>
  </si>
  <si>
    <t>28 июня</t>
  </si>
  <si>
    <t>29 июня</t>
  </si>
  <si>
    <t>30 июня</t>
  </si>
  <si>
    <t>Накопительная ведомость за июль месяц 2021 г. для детей 3-7 лет (Меню 2021 года, лето-осень)</t>
  </si>
  <si>
    <t>1 июля</t>
  </si>
  <si>
    <t>2 июля</t>
  </si>
  <si>
    <t>5 июля</t>
  </si>
  <si>
    <t>6 июля</t>
  </si>
  <si>
    <t>7 июля</t>
  </si>
  <si>
    <t>8 июля</t>
  </si>
  <si>
    <t>9 июля</t>
  </si>
  <si>
    <t>12 июля</t>
  </si>
  <si>
    <t>13 июля</t>
  </si>
  <si>
    <t>14 июля</t>
  </si>
  <si>
    <t>15 июля</t>
  </si>
  <si>
    <t>16 июля</t>
  </si>
  <si>
    <t>19 июля</t>
  </si>
  <si>
    <t>20 июля</t>
  </si>
  <si>
    <t>21 июля</t>
  </si>
  <si>
    <t>22 июля</t>
  </si>
  <si>
    <t>23 июля</t>
  </si>
  <si>
    <t>26 июля</t>
  </si>
  <si>
    <t>27 июля</t>
  </si>
  <si>
    <t>28 июля</t>
  </si>
  <si>
    <t>29 июля</t>
  </si>
  <si>
    <t>30 июля</t>
  </si>
  <si>
    <t>Накопительная ведомость за август месяц 2021 г. для детей 3-7 лет (Меню 2021 года, лето-осень)</t>
  </si>
  <si>
    <t>2 августа</t>
  </si>
  <si>
    <t>3 августа</t>
  </si>
  <si>
    <t>4 августа</t>
  </si>
  <si>
    <t>5 августа</t>
  </si>
  <si>
    <t>6 августа</t>
  </si>
  <si>
    <t>9 августа</t>
  </si>
  <si>
    <t>10 августа</t>
  </si>
  <si>
    <t>11 августа</t>
  </si>
  <si>
    <t>12 августа</t>
  </si>
  <si>
    <t>13 августа</t>
  </si>
  <si>
    <t>16 августа</t>
  </si>
  <si>
    <t>17 августа</t>
  </si>
  <si>
    <t>18 августа</t>
  </si>
  <si>
    <t>19 августа</t>
  </si>
  <si>
    <t>20 августа</t>
  </si>
  <si>
    <t>23 августа</t>
  </si>
  <si>
    <t>24 августа</t>
  </si>
  <si>
    <t>25 августа</t>
  </si>
  <si>
    <t>26 августа</t>
  </si>
  <si>
    <t>27 августа</t>
  </si>
  <si>
    <t>30 августа</t>
  </si>
  <si>
    <t>31 августа</t>
  </si>
  <si>
    <t>Накопительная ведомость за сентябрь месяц 2021 г. для детей 3-7 лет (Меню 2021 года, лето-осень)</t>
  </si>
  <si>
    <t>1 сентября</t>
  </si>
  <si>
    <t>2 сентября</t>
  </si>
  <si>
    <t>3 сентября</t>
  </si>
  <si>
    <t>6 сентября</t>
  </si>
  <si>
    <t>7 сентября</t>
  </si>
  <si>
    <t>8 сентября</t>
  </si>
  <si>
    <t>9 сентября</t>
  </si>
  <si>
    <t>10 сентября</t>
  </si>
  <si>
    <t>13 сентября</t>
  </si>
  <si>
    <t>14 сентября</t>
  </si>
  <si>
    <t>15 сентября</t>
  </si>
  <si>
    <t>16 сентября</t>
  </si>
  <si>
    <t>17 сентября</t>
  </si>
  <si>
    <t>20 сентября</t>
  </si>
  <si>
    <t>21 сентября</t>
  </si>
  <si>
    <t>22 сентября</t>
  </si>
  <si>
    <t>23 сентября</t>
  </si>
  <si>
    <t>24 сентября</t>
  </si>
  <si>
    <t>27 сентября</t>
  </si>
  <si>
    <t>28 сентября</t>
  </si>
  <si>
    <t>29 сентября</t>
  </si>
  <si>
    <t>30 сентября</t>
  </si>
  <si>
    <t>1 октября</t>
  </si>
  <si>
    <t>4 октября</t>
  </si>
  <si>
    <t>5 октября</t>
  </si>
  <si>
    <t>6 октября</t>
  </si>
  <si>
    <t>7 октября</t>
  </si>
  <si>
    <t>8 октября</t>
  </si>
  <si>
    <t>11 октября</t>
  </si>
  <si>
    <t>12 октября</t>
  </si>
  <si>
    <t>13 октября</t>
  </si>
  <si>
    <t>14 октября</t>
  </si>
  <si>
    <t>15 октября</t>
  </si>
  <si>
    <t>18 октября</t>
  </si>
  <si>
    <t>19 октября</t>
  </si>
  <si>
    <t>20 октября</t>
  </si>
  <si>
    <t>21 октября</t>
  </si>
  <si>
    <t>22 октября</t>
  </si>
  <si>
    <t>25 октября</t>
  </si>
  <si>
    <t>26 октября</t>
  </si>
  <si>
    <t>27 октября</t>
  </si>
  <si>
    <t>28 октября</t>
  </si>
  <si>
    <t>29 октября</t>
  </si>
  <si>
    <t>Накопительная ведомость за октябрь месяц 2021 г. для детей 3-7 лет (Меню 2021 года, лето-осень)</t>
  </si>
  <si>
    <t>1 ноября</t>
  </si>
  <si>
    <t>2 ноября</t>
  </si>
  <si>
    <t>3 ноября</t>
  </si>
  <si>
    <t>8 ноября</t>
  </si>
  <si>
    <t>9 ноября</t>
  </si>
  <si>
    <t>10 ноября</t>
  </si>
  <si>
    <t>11 ноября</t>
  </si>
  <si>
    <t>12 ноября</t>
  </si>
  <si>
    <t>15 ноября</t>
  </si>
  <si>
    <t>16 ноября</t>
  </si>
  <si>
    <t>17 ноября</t>
  </si>
  <si>
    <t>18 ноября</t>
  </si>
  <si>
    <t>19 ноября</t>
  </si>
  <si>
    <t>22 ноября</t>
  </si>
  <si>
    <t>23 ноября</t>
  </si>
  <si>
    <t>24 ноября</t>
  </si>
  <si>
    <t>25 ноября</t>
  </si>
  <si>
    <t>26 ноября</t>
  </si>
  <si>
    <t>29 ноября</t>
  </si>
  <si>
    <t>30 ноября</t>
  </si>
  <si>
    <t>Накопительная ведомость за ноябрь месяц 2021 г. для детей 3-7 лет (Меню 2021 года, зима-весна)</t>
  </si>
  <si>
    <t>ООО "Фуд Магистраль"</t>
  </si>
  <si>
    <t>Накопительная ведомость за декабрь месяц 2021 г. для детей 3-7 лет (Меню 2021 года, зима-весна)</t>
  </si>
  <si>
    <t>1 декабря</t>
  </si>
  <si>
    <t>2 декабря</t>
  </si>
  <si>
    <t>3 декабря</t>
  </si>
  <si>
    <t>6 декабря</t>
  </si>
  <si>
    <t>7 декабря</t>
  </si>
  <si>
    <t>8 декабря</t>
  </si>
  <si>
    <t>9 декабря</t>
  </si>
  <si>
    <t>10 декабря</t>
  </si>
  <si>
    <t>13 декабря</t>
  </si>
  <si>
    <t>14 декабря</t>
  </si>
  <si>
    <t>15 декабря</t>
  </si>
  <si>
    <t>16 декабря</t>
  </si>
  <si>
    <t>17 декабря</t>
  </si>
  <si>
    <t>20 декабря</t>
  </si>
  <si>
    <t>21 декабря</t>
  </si>
  <si>
    <t>22 декабря</t>
  </si>
  <si>
    <t>23 декабря</t>
  </si>
  <si>
    <t>24 декабря</t>
  </si>
  <si>
    <t>27 декабря</t>
  </si>
  <si>
    <t>28 декабря</t>
  </si>
  <si>
    <t>29 декабря</t>
  </si>
  <si>
    <t>30 декабря</t>
  </si>
  <si>
    <t>ООО "Фуд  Магистраль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</si>
</sst>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1" fillId="0" borderId="0"/>
  </cellStyleXfs>
  <cellXfs count="105">
    <xf numFmtId="0" fontId="0" fillId="0" borderId="0" xfId="0"/>
    <xf numFmtId="0" fontId="4" fillId="0" borderId="4" xfId="2" applyFont="1" applyBorder="1"/>
    <xf numFmtId="0" fontId="4" fillId="0" borderId="2" xfId="2" applyFont="1" applyBorder="1"/>
    <xf numFmtId="0" fontId="4" fillId="0" borderId="5" xfId="2" applyFont="1" applyBorder="1"/>
    <xf numFmtId="0" fontId="3" fillId="0" borderId="2" xfId="2" applyBorder="1"/>
    <xf numFmtId="0" fontId="4" fillId="0" borderId="2" xfId="2" applyFont="1" applyFill="1" applyBorder="1"/>
    <xf numFmtId="0" fontId="5" fillId="0" borderId="2" xfId="2" applyFont="1" applyBorder="1"/>
    <xf numFmtId="0" fontId="4" fillId="0" borderId="0" xfId="2" applyFont="1" applyFill="1" applyBorder="1"/>
    <xf numFmtId="0" fontId="6" fillId="0" borderId="0" xfId="0" applyFont="1" applyAlignment="1"/>
    <xf numFmtId="0" fontId="4" fillId="0" borderId="7" xfId="2" applyFont="1" applyBorder="1" applyAlignment="1">
      <alignment horizontal="center" wrapText="1"/>
    </xf>
    <xf numFmtId="165" fontId="5" fillId="0" borderId="2" xfId="2" applyNumberFormat="1" applyFont="1" applyBorder="1"/>
    <xf numFmtId="165" fontId="5" fillId="0" borderId="2" xfId="2" applyNumberFormat="1" applyFont="1" applyBorder="1" applyAlignment="1">
      <alignment horizontal="right"/>
    </xf>
    <xf numFmtId="164" fontId="5" fillId="0" borderId="2" xfId="2" applyNumberFormat="1" applyFont="1" applyBorder="1"/>
    <xf numFmtId="0" fontId="4" fillId="0" borderId="2" xfId="2" applyFont="1" applyBorder="1" applyAlignment="1">
      <alignment horizontal="center" wrapText="1"/>
    </xf>
    <xf numFmtId="0" fontId="4" fillId="0" borderId="9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5" fillId="0" borderId="7" xfId="2" applyFont="1" applyBorder="1"/>
    <xf numFmtId="164" fontId="4" fillId="0" borderId="6" xfId="4" applyNumberFormat="1" applyFont="1" applyBorder="1"/>
    <xf numFmtId="2" fontId="9" fillId="0" borderId="1" xfId="3" applyNumberFormat="1" applyFont="1" applyBorder="1" applyAlignment="1">
      <alignment horizontal="right"/>
    </xf>
    <xf numFmtId="164" fontId="9" fillId="0" borderId="1" xfId="3" applyNumberFormat="1" applyFont="1" applyBorder="1" applyAlignment="1">
      <alignment horizontal="right"/>
    </xf>
    <xf numFmtId="0" fontId="9" fillId="0" borderId="1" xfId="3" applyFont="1" applyBorder="1" applyAlignment="1">
      <alignment horizontal="left"/>
    </xf>
    <xf numFmtId="0" fontId="4" fillId="0" borderId="2" xfId="4" applyFont="1" applyBorder="1"/>
    <xf numFmtId="164" fontId="5" fillId="0" borderId="2" xfId="4" applyNumberFormat="1" applyFont="1" applyBorder="1" applyAlignment="1">
      <alignment horizontal="left"/>
    </xf>
    <xf numFmtId="0" fontId="2" fillId="0" borderId="1" xfId="4" applyFont="1" applyBorder="1" applyAlignment="1">
      <alignment horizontal="left"/>
    </xf>
    <xf numFmtId="164" fontId="2" fillId="0" borderId="1" xfId="4" applyNumberFormat="1" applyFont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0" fontId="2" fillId="0" borderId="1" xfId="3" applyFont="1" applyBorder="1" applyAlignment="1">
      <alignment horizontal="left"/>
    </xf>
    <xf numFmtId="2" fontId="2" fillId="0" borderId="1" xfId="3" applyNumberFormat="1" applyFont="1" applyBorder="1" applyAlignment="1">
      <alignment horizontal="right"/>
    </xf>
    <xf numFmtId="0" fontId="2" fillId="0" borderId="3" xfId="4" applyFont="1" applyBorder="1" applyAlignment="1">
      <alignment horizontal="left"/>
    </xf>
    <xf numFmtId="0" fontId="2" fillId="0" borderId="2" xfId="4" applyFont="1" applyBorder="1" applyAlignment="1">
      <alignment horizontal="left"/>
    </xf>
    <xf numFmtId="0" fontId="5" fillId="0" borderId="2" xfId="4" applyFont="1" applyBorder="1" applyAlignment="1">
      <alignment horizontal="left"/>
    </xf>
    <xf numFmtId="2" fontId="9" fillId="0" borderId="1" xfId="3" applyNumberFormat="1" applyFont="1" applyBorder="1" applyAlignment="1">
      <alignment horizontal="right"/>
    </xf>
    <xf numFmtId="164" fontId="9" fillId="0" borderId="1" xfId="3" applyNumberFormat="1" applyFont="1" applyBorder="1" applyAlignment="1">
      <alignment horizontal="right"/>
    </xf>
    <xf numFmtId="0" fontId="9" fillId="0" borderId="1" xfId="3" applyFont="1" applyBorder="1" applyAlignment="1">
      <alignment horizontal="left"/>
    </xf>
    <xf numFmtId="0" fontId="4" fillId="0" borderId="2" xfId="4" applyFont="1" applyBorder="1"/>
    <xf numFmtId="164" fontId="5" fillId="0" borderId="2" xfId="4" applyNumberFormat="1" applyFont="1" applyBorder="1" applyAlignment="1">
      <alignment horizontal="left"/>
    </xf>
    <xf numFmtId="164" fontId="5" fillId="0" borderId="7" xfId="4" applyNumberFormat="1" applyFont="1" applyBorder="1" applyAlignment="1">
      <alignment horizontal="left"/>
    </xf>
    <xf numFmtId="0" fontId="2" fillId="0" borderId="1" xfId="4" applyFont="1" applyBorder="1" applyAlignment="1">
      <alignment horizontal="left"/>
    </xf>
    <xf numFmtId="2" fontId="2" fillId="0" borderId="1" xfId="4" applyNumberFormat="1" applyFont="1" applyBorder="1" applyAlignment="1">
      <alignment horizontal="right"/>
    </xf>
    <xf numFmtId="0" fontId="2" fillId="0" borderId="1" xfId="3" applyFont="1" applyBorder="1" applyAlignment="1">
      <alignment horizontal="left"/>
    </xf>
    <xf numFmtId="2" fontId="2" fillId="0" borderId="1" xfId="3" applyNumberFormat="1" applyFont="1" applyBorder="1" applyAlignment="1">
      <alignment horizontal="right"/>
    </xf>
    <xf numFmtId="0" fontId="2" fillId="0" borderId="2" xfId="4" applyFont="1" applyBorder="1" applyAlignment="1">
      <alignment horizontal="left"/>
    </xf>
    <xf numFmtId="164" fontId="2" fillId="0" borderId="2" xfId="4" applyNumberFormat="1" applyFont="1" applyBorder="1" applyAlignment="1">
      <alignment horizontal="right"/>
    </xf>
    <xf numFmtId="2" fontId="2" fillId="0" borderId="2" xfId="4" applyNumberFormat="1" applyFont="1" applyBorder="1" applyAlignment="1">
      <alignment horizontal="right"/>
    </xf>
    <xf numFmtId="0" fontId="5" fillId="0" borderId="2" xfId="4" applyFont="1" applyBorder="1" applyAlignment="1">
      <alignment horizontal="left"/>
    </xf>
    <xf numFmtId="0" fontId="5" fillId="0" borderId="7" xfId="4" applyFont="1" applyBorder="1" applyAlignment="1">
      <alignment horizontal="left"/>
    </xf>
    <xf numFmtId="0" fontId="4" fillId="0" borderId="7" xfId="4" applyFont="1" applyBorder="1"/>
    <xf numFmtId="2" fontId="9" fillId="0" borderId="1" xfId="3" applyNumberFormat="1" applyFont="1" applyBorder="1" applyAlignment="1">
      <alignment horizontal="right"/>
    </xf>
    <xf numFmtId="164" fontId="9" fillId="0" borderId="1" xfId="3" applyNumberFormat="1" applyFont="1" applyBorder="1" applyAlignment="1">
      <alignment horizontal="right"/>
    </xf>
    <xf numFmtId="0" fontId="9" fillId="0" borderId="1" xfId="3" applyFont="1" applyBorder="1" applyAlignment="1">
      <alignment horizontal="left"/>
    </xf>
    <xf numFmtId="0" fontId="9" fillId="0" borderId="1" xfId="3" applyFont="1" applyBorder="1" applyAlignment="1">
      <alignment horizontal="right"/>
    </xf>
    <xf numFmtId="0" fontId="4" fillId="0" borderId="2" xfId="4" applyFont="1" applyBorder="1"/>
    <xf numFmtId="164" fontId="5" fillId="0" borderId="2" xfId="4" applyNumberFormat="1" applyFont="1" applyBorder="1" applyAlignment="1">
      <alignment horizontal="left"/>
    </xf>
    <xf numFmtId="164" fontId="5" fillId="0" borderId="7" xfId="4" applyNumberFormat="1" applyFont="1" applyBorder="1" applyAlignment="1">
      <alignment horizontal="left"/>
    </xf>
    <xf numFmtId="0" fontId="2" fillId="0" borderId="1" xfId="4" applyFont="1" applyBorder="1" applyAlignment="1">
      <alignment horizontal="left"/>
    </xf>
    <xf numFmtId="164" fontId="2" fillId="0" borderId="1" xfId="4" applyNumberFormat="1" applyFont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0" fontId="2" fillId="0" borderId="1" xfId="3" applyFont="1" applyBorder="1" applyAlignment="1">
      <alignment horizontal="left"/>
    </xf>
    <xf numFmtId="2" fontId="2" fillId="0" borderId="1" xfId="3" applyNumberFormat="1" applyFont="1" applyBorder="1" applyAlignment="1">
      <alignment horizontal="right"/>
    </xf>
    <xf numFmtId="0" fontId="2" fillId="0" borderId="3" xfId="4" applyFont="1" applyBorder="1" applyAlignment="1">
      <alignment horizontal="left"/>
    </xf>
    <xf numFmtId="0" fontId="2" fillId="0" borderId="2" xfId="4" applyFont="1" applyBorder="1" applyAlignment="1">
      <alignment horizontal="left"/>
    </xf>
    <xf numFmtId="164" fontId="2" fillId="0" borderId="2" xfId="4" applyNumberFormat="1" applyFont="1" applyBorder="1" applyAlignment="1">
      <alignment horizontal="right"/>
    </xf>
    <xf numFmtId="2" fontId="2" fillId="0" borderId="2" xfId="4" applyNumberFormat="1" applyFont="1" applyBorder="1" applyAlignment="1">
      <alignment horizontal="right"/>
    </xf>
    <xf numFmtId="0" fontId="5" fillId="0" borderId="2" xfId="4" applyFont="1" applyBorder="1" applyAlignment="1">
      <alignment horizontal="left"/>
    </xf>
    <xf numFmtId="0" fontId="5" fillId="0" borderId="7" xfId="4" applyFont="1" applyBorder="1" applyAlignment="1">
      <alignment horizontal="left"/>
    </xf>
    <xf numFmtId="0" fontId="4" fillId="0" borderId="7" xfId="4" applyFont="1" applyBorder="1"/>
    <xf numFmtId="0" fontId="5" fillId="0" borderId="2" xfId="2" applyFont="1" applyBorder="1" applyAlignment="1">
      <alignment wrapText="1"/>
    </xf>
    <xf numFmtId="0" fontId="0" fillId="0" borderId="0" xfId="0" applyBorder="1"/>
    <xf numFmtId="2" fontId="0" fillId="0" borderId="0" xfId="0" applyNumberFormat="1" applyBorder="1"/>
    <xf numFmtId="0" fontId="4" fillId="0" borderId="9" xfId="2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4" fillId="0" borderId="10" xfId="4" applyNumberFormat="1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4" fillId="0" borderId="9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2" xfId="4" applyBorder="1"/>
    <xf numFmtId="0" fontId="4" fillId="0" borderId="9" xfId="4" applyFont="1" applyBorder="1" applyAlignment="1">
      <alignment horizontal="center"/>
    </xf>
    <xf numFmtId="0" fontId="4" fillId="0" borderId="7" xfId="4" applyFont="1" applyBorder="1" applyAlignment="1">
      <alignment horizontal="center" wrapText="1"/>
    </xf>
    <xf numFmtId="0" fontId="5" fillId="0" borderId="2" xfId="4" applyFont="1" applyBorder="1"/>
    <xf numFmtId="0" fontId="5" fillId="0" borderId="2" xfId="4" applyFont="1" applyBorder="1" applyAlignment="1">
      <alignment wrapText="1"/>
    </xf>
    <xf numFmtId="0" fontId="4" fillId="0" borderId="4" xfId="4" applyFont="1" applyBorder="1"/>
    <xf numFmtId="165" fontId="5" fillId="0" borderId="2" xfId="4" applyNumberFormat="1" applyFont="1" applyBorder="1"/>
    <xf numFmtId="164" fontId="5" fillId="0" borderId="2" xfId="4" applyNumberFormat="1" applyFont="1" applyBorder="1"/>
    <xf numFmtId="164" fontId="2" fillId="0" borderId="1" xfId="3" applyNumberFormat="1" applyFont="1" applyBorder="1" applyAlignment="1">
      <alignment horizontal="right"/>
    </xf>
    <xf numFmtId="165" fontId="5" fillId="0" borderId="2" xfId="4" applyNumberFormat="1" applyFont="1" applyBorder="1" applyAlignment="1">
      <alignment horizontal="right"/>
    </xf>
    <xf numFmtId="2" fontId="0" fillId="0" borderId="0" xfId="0" applyNumberFormat="1"/>
    <xf numFmtId="0" fontId="2" fillId="0" borderId="1" xfId="3" applyFont="1" applyBorder="1" applyAlignment="1">
      <alignment horizontal="right"/>
    </xf>
    <xf numFmtId="0" fontId="4" fillId="0" borderId="5" xfId="4" applyFont="1" applyBorder="1"/>
    <xf numFmtId="0" fontId="4" fillId="0" borderId="0" xfId="4" applyFont="1"/>
    <xf numFmtId="0" fontId="7" fillId="0" borderId="0" xfId="0" applyFont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9" xfId="4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2 2" xfId="4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8"/>
  <sheetViews>
    <sheetView zoomScaleNormal="100"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6" max="16" width="9.140625" customWidth="1"/>
    <col min="17" max="24" width="9.28515625" customWidth="1"/>
    <col min="25" max="26" width="13.28515625" customWidth="1"/>
    <col min="27" max="27" width="8.85546875" customWidth="1"/>
  </cols>
  <sheetData>
    <row r="2" spans="1:27" ht="23.25" x14ac:dyDescent="0.35">
      <c r="B2" s="102" t="s">
        <v>60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8"/>
      <c r="T2" s="8"/>
      <c r="U2" s="8"/>
      <c r="V2" s="8"/>
      <c r="W2" s="8"/>
      <c r="X2" s="8"/>
      <c r="Y2" s="8"/>
      <c r="Z2" s="8"/>
    </row>
    <row r="3" spans="1:27" ht="18.75" x14ac:dyDescent="0.3">
      <c r="B3" s="98" t="s">
        <v>234</v>
      </c>
      <c r="C3" s="98"/>
      <c r="D3" s="98"/>
      <c r="E3" s="98"/>
    </row>
    <row r="5" spans="1:27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4"/>
      <c r="S5" s="14"/>
      <c r="T5" s="14"/>
      <c r="U5" s="14"/>
      <c r="V5" s="14"/>
      <c r="W5" s="14"/>
      <c r="X5" s="14"/>
      <c r="Y5" s="4"/>
      <c r="Z5" s="4"/>
      <c r="AA5" s="4"/>
    </row>
    <row r="6" spans="1:27" ht="31.5" customHeight="1" x14ac:dyDescent="0.25">
      <c r="A6" s="4"/>
      <c r="B6" s="4"/>
      <c r="C6" s="9" t="s">
        <v>38</v>
      </c>
      <c r="D6" s="9" t="s">
        <v>39</v>
      </c>
      <c r="E6" s="9" t="s">
        <v>40</v>
      </c>
      <c r="F6" s="9" t="s">
        <v>41</v>
      </c>
      <c r="G6" s="9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52</v>
      </c>
      <c r="R6" s="13" t="s">
        <v>53</v>
      </c>
      <c r="S6" s="13" t="s">
        <v>54</v>
      </c>
      <c r="T6" s="13" t="s">
        <v>55</v>
      </c>
      <c r="U6" s="13" t="s">
        <v>56</v>
      </c>
      <c r="V6" s="13" t="s">
        <v>57</v>
      </c>
      <c r="W6" s="13" t="s">
        <v>58</v>
      </c>
      <c r="X6" s="13" t="s">
        <v>59</v>
      </c>
      <c r="Y6" s="4"/>
      <c r="Z6" s="4"/>
      <c r="AA6" s="4"/>
    </row>
    <row r="7" spans="1:27" ht="33" customHeight="1" x14ac:dyDescent="0.25">
      <c r="A7" s="6" t="s">
        <v>0</v>
      </c>
      <c r="B7" s="6" t="s">
        <v>1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7</v>
      </c>
      <c r="I7" s="6">
        <v>8</v>
      </c>
      <c r="J7" s="6">
        <v>9</v>
      </c>
      <c r="K7" s="6">
        <v>10</v>
      </c>
      <c r="L7" s="6">
        <v>1</v>
      </c>
      <c r="M7" s="6">
        <v>2</v>
      </c>
      <c r="N7" s="6">
        <v>3</v>
      </c>
      <c r="O7" s="6">
        <v>4</v>
      </c>
      <c r="P7" s="16">
        <v>5</v>
      </c>
      <c r="Q7" s="16">
        <v>6</v>
      </c>
      <c r="R7" s="6">
        <v>7</v>
      </c>
      <c r="S7" s="6">
        <v>8</v>
      </c>
      <c r="T7" s="6">
        <v>9</v>
      </c>
      <c r="U7" s="6">
        <v>10</v>
      </c>
      <c r="V7" s="6">
        <v>1</v>
      </c>
      <c r="W7" s="6">
        <v>2</v>
      </c>
      <c r="X7" s="6">
        <v>3</v>
      </c>
      <c r="Y7" s="6" t="s">
        <v>36</v>
      </c>
      <c r="Z7" s="66" t="s">
        <v>2</v>
      </c>
      <c r="AA7" s="6" t="s">
        <v>3</v>
      </c>
    </row>
    <row r="8" spans="1:27" ht="15.75" x14ac:dyDescent="0.25">
      <c r="A8" s="1" t="s">
        <v>4</v>
      </c>
      <c r="B8" s="2" t="s">
        <v>5</v>
      </c>
      <c r="C8" s="22">
        <v>0.45199999999999996</v>
      </c>
      <c r="D8" s="22">
        <v>0.2</v>
      </c>
      <c r="E8" s="22">
        <v>0.40700000000000003</v>
      </c>
      <c r="F8" s="22">
        <v>0.39200000000000002</v>
      </c>
      <c r="G8" s="22">
        <v>0.26700000000000002</v>
      </c>
      <c r="H8" s="35">
        <v>0.42699999999999999</v>
      </c>
      <c r="I8" s="35">
        <v>0.36399999999999999</v>
      </c>
      <c r="J8" s="35">
        <v>0.43200000000000005</v>
      </c>
      <c r="K8" s="36">
        <v>0.51</v>
      </c>
      <c r="L8" s="52">
        <v>0.45199999999999996</v>
      </c>
      <c r="M8" s="52">
        <v>0.2</v>
      </c>
      <c r="N8" s="52">
        <v>0.40700000000000003</v>
      </c>
      <c r="O8" s="52">
        <v>0.39200000000000002</v>
      </c>
      <c r="P8" s="52">
        <v>0.26700000000000002</v>
      </c>
      <c r="Q8" s="52">
        <v>0.438</v>
      </c>
      <c r="R8" s="52">
        <v>0.42699999999999999</v>
      </c>
      <c r="S8" s="52">
        <v>0.36399999999999999</v>
      </c>
      <c r="T8" s="52">
        <v>0.43200000000000005</v>
      </c>
      <c r="U8" s="53">
        <v>0.51</v>
      </c>
      <c r="V8" s="52">
        <v>0.45199999999999996</v>
      </c>
      <c r="W8" s="52">
        <v>0.2</v>
      </c>
      <c r="X8" s="52">
        <v>0.40700000000000003</v>
      </c>
      <c r="Y8" s="10">
        <f t="shared" ref="Y8:Y35" si="0">SUM(C8:X8)</f>
        <v>8.3990000000000009</v>
      </c>
      <c r="Z8" s="12">
        <f>Y8/22</f>
        <v>0.38177272727272732</v>
      </c>
      <c r="AA8" s="5">
        <v>0.45</v>
      </c>
    </row>
    <row r="9" spans="1:27" ht="15.75" x14ac:dyDescent="0.25">
      <c r="A9" s="1" t="s">
        <v>6</v>
      </c>
      <c r="B9" s="2" t="s">
        <v>7</v>
      </c>
      <c r="C9" s="20"/>
      <c r="D9" s="19">
        <v>0.13800000000000001</v>
      </c>
      <c r="E9" s="19">
        <v>7.4999999999999997E-2</v>
      </c>
      <c r="F9" s="18">
        <v>0.01</v>
      </c>
      <c r="G9" s="19">
        <v>2.3E-2</v>
      </c>
      <c r="H9" s="33"/>
      <c r="I9" s="32">
        <v>8.1000000000000003E-2</v>
      </c>
      <c r="J9" s="33"/>
      <c r="K9" s="33"/>
      <c r="L9" s="49"/>
      <c r="M9" s="48">
        <v>0.13800000000000001</v>
      </c>
      <c r="N9" s="48">
        <v>7.4999999999999997E-2</v>
      </c>
      <c r="O9" s="47">
        <v>0.01</v>
      </c>
      <c r="P9" s="48">
        <v>2.3E-2</v>
      </c>
      <c r="Q9" s="48">
        <v>7.2999999999999995E-2</v>
      </c>
      <c r="R9" s="49"/>
      <c r="S9" s="48">
        <v>8.1000000000000003E-2</v>
      </c>
      <c r="T9" s="49"/>
      <c r="U9" s="49"/>
      <c r="V9" s="49"/>
      <c r="W9" s="48">
        <v>0.13800000000000001</v>
      </c>
      <c r="X9" s="48">
        <v>7.4999999999999997E-2</v>
      </c>
      <c r="Y9" s="10">
        <f t="shared" si="0"/>
        <v>0.94</v>
      </c>
      <c r="Z9" s="12">
        <f t="shared" ref="Z9:Z35" si="1">Y9/22</f>
        <v>4.2727272727272725E-2</v>
      </c>
      <c r="AA9" s="2">
        <v>0.04</v>
      </c>
    </row>
    <row r="10" spans="1:27" ht="15.75" x14ac:dyDescent="0.25">
      <c r="A10" s="1" t="s">
        <v>8</v>
      </c>
      <c r="B10" s="2" t="s">
        <v>7</v>
      </c>
      <c r="C10" s="19">
        <v>2.1999999999999999E-2</v>
      </c>
      <c r="D10" s="19">
        <v>1.4999999999999999E-2</v>
      </c>
      <c r="E10" s="19">
        <v>1.0999999999999999E-2</v>
      </c>
      <c r="F10" s="20"/>
      <c r="G10" s="19">
        <v>1.2E-2</v>
      </c>
      <c r="H10" s="32">
        <v>6.0000000000000001E-3</v>
      </c>
      <c r="I10" s="32">
        <v>7.0000000000000001E-3</v>
      </c>
      <c r="J10" s="32">
        <v>1.2E-2</v>
      </c>
      <c r="K10" s="32">
        <v>1.7000000000000001E-2</v>
      </c>
      <c r="L10" s="48">
        <v>2.1999999999999999E-2</v>
      </c>
      <c r="M10" s="48">
        <v>1.4999999999999999E-2</v>
      </c>
      <c r="N10" s="48">
        <v>1.0999999999999999E-2</v>
      </c>
      <c r="O10" s="49"/>
      <c r="P10" s="48">
        <v>1.2E-2</v>
      </c>
      <c r="Q10" s="47">
        <v>0.01</v>
      </c>
      <c r="R10" s="48">
        <v>6.0000000000000001E-3</v>
      </c>
      <c r="S10" s="48">
        <v>7.0000000000000001E-3</v>
      </c>
      <c r="T10" s="48">
        <v>1.2E-2</v>
      </c>
      <c r="U10" s="48">
        <v>1.7000000000000001E-2</v>
      </c>
      <c r="V10" s="48">
        <v>2.1999999999999999E-2</v>
      </c>
      <c r="W10" s="48">
        <v>1.4999999999999999E-2</v>
      </c>
      <c r="X10" s="48">
        <v>1.0999999999999999E-2</v>
      </c>
      <c r="Y10" s="10">
        <f t="shared" si="0"/>
        <v>0.26200000000000007</v>
      </c>
      <c r="Z10" s="12">
        <f t="shared" si="1"/>
        <v>1.1909090909090913E-2</v>
      </c>
      <c r="AA10" s="5">
        <v>1.0999999999999999E-2</v>
      </c>
    </row>
    <row r="11" spans="1:27" ht="15.75" x14ac:dyDescent="0.25">
      <c r="A11" s="1" t="s">
        <v>9</v>
      </c>
      <c r="B11" s="2" t="s">
        <v>7</v>
      </c>
      <c r="C11" s="19">
        <v>1.4999999999999999E-2</v>
      </c>
      <c r="D11" s="20"/>
      <c r="E11" s="18">
        <v>0.01</v>
      </c>
      <c r="F11" s="20"/>
      <c r="G11" s="20"/>
      <c r="H11" s="31">
        <v>0.01</v>
      </c>
      <c r="I11" s="33"/>
      <c r="J11" s="32">
        <v>1.4999999999999999E-2</v>
      </c>
      <c r="K11" s="31">
        <v>0.01</v>
      </c>
      <c r="L11" s="48">
        <v>1.4999999999999999E-2</v>
      </c>
      <c r="M11" s="49"/>
      <c r="N11" s="47">
        <v>0.01</v>
      </c>
      <c r="O11" s="49"/>
      <c r="P11" s="49"/>
      <c r="Q11" s="49"/>
      <c r="R11" s="47">
        <v>0.01</v>
      </c>
      <c r="S11" s="49"/>
      <c r="T11" s="48">
        <v>1.4999999999999999E-2</v>
      </c>
      <c r="U11" s="47">
        <v>0.01</v>
      </c>
      <c r="V11" s="48">
        <v>1.4999999999999999E-2</v>
      </c>
      <c r="W11" s="49"/>
      <c r="X11" s="47">
        <v>0.01</v>
      </c>
      <c r="Y11" s="10">
        <f t="shared" si="0"/>
        <v>0.14500000000000002</v>
      </c>
      <c r="Z11" s="12">
        <f t="shared" si="1"/>
        <v>6.5909090909090917E-3</v>
      </c>
      <c r="AA11" s="2">
        <v>6.0000000000000001E-3</v>
      </c>
    </row>
    <row r="12" spans="1:27" ht="15.75" x14ac:dyDescent="0.25">
      <c r="A12" s="1" t="s">
        <v>10</v>
      </c>
      <c r="B12" s="2" t="s">
        <v>7</v>
      </c>
      <c r="C12" s="23">
        <v>7.1999999999999995E-2</v>
      </c>
      <c r="D12" s="23">
        <v>7.4999999999999997E-2</v>
      </c>
      <c r="E12" s="24"/>
      <c r="F12" s="28">
        <v>9.2999999999999999E-2</v>
      </c>
      <c r="G12" s="29">
        <v>1.4999999999999999E-2</v>
      </c>
      <c r="H12" s="41">
        <v>8.1000000000000003E-2</v>
      </c>
      <c r="I12" s="43">
        <v>1.4E-2</v>
      </c>
      <c r="J12" s="42">
        <v>0.104</v>
      </c>
      <c r="K12" s="43">
        <v>0.08</v>
      </c>
      <c r="L12" s="54">
        <v>7.1999999999999995E-2</v>
      </c>
      <c r="M12" s="54">
        <v>7.4999999999999997E-2</v>
      </c>
      <c r="N12" s="55"/>
      <c r="O12" s="59">
        <v>9.2999999999999999E-2</v>
      </c>
      <c r="P12" s="60">
        <v>1.4999999999999999E-2</v>
      </c>
      <c r="Q12" s="61">
        <v>1.6E-2</v>
      </c>
      <c r="R12" s="60">
        <v>8.1000000000000003E-2</v>
      </c>
      <c r="S12" s="62">
        <v>1.4E-2</v>
      </c>
      <c r="T12" s="61">
        <v>0.104</v>
      </c>
      <c r="U12" s="62">
        <v>0.08</v>
      </c>
      <c r="V12" s="54">
        <v>7.1999999999999995E-2</v>
      </c>
      <c r="W12" s="54">
        <v>7.4999999999999997E-2</v>
      </c>
      <c r="X12" s="55"/>
      <c r="Y12" s="10">
        <f t="shared" si="0"/>
        <v>1.2310000000000001</v>
      </c>
      <c r="Z12" s="12">
        <f t="shared" si="1"/>
        <v>5.5954545454545458E-2</v>
      </c>
      <c r="AA12" s="5">
        <v>5.5E-2</v>
      </c>
    </row>
    <row r="13" spans="1:27" ht="15.75" x14ac:dyDescent="0.25">
      <c r="A13" s="1" t="s">
        <v>11</v>
      </c>
      <c r="B13" s="2" t="s">
        <v>7</v>
      </c>
      <c r="C13" s="20"/>
      <c r="D13" s="19">
        <v>5.7000000000000002E-2</v>
      </c>
      <c r="E13" s="19">
        <v>8.5999999999999993E-2</v>
      </c>
      <c r="F13" s="20"/>
      <c r="G13" s="20"/>
      <c r="H13" s="33"/>
      <c r="I13" s="33"/>
      <c r="J13" s="33"/>
      <c r="K13" s="32">
        <v>1.4999999999999999E-2</v>
      </c>
      <c r="L13" s="49"/>
      <c r="M13" s="48">
        <v>5.7000000000000002E-2</v>
      </c>
      <c r="N13" s="48">
        <v>8.5999999999999993E-2</v>
      </c>
      <c r="O13" s="49"/>
      <c r="P13" s="49"/>
      <c r="Q13" s="48">
        <v>0.105</v>
      </c>
      <c r="R13" s="49"/>
      <c r="S13" s="49"/>
      <c r="T13" s="49"/>
      <c r="U13" s="48">
        <v>1.4999999999999999E-2</v>
      </c>
      <c r="V13" s="49"/>
      <c r="W13" s="48">
        <v>5.7000000000000002E-2</v>
      </c>
      <c r="X13" s="48">
        <v>8.5999999999999993E-2</v>
      </c>
      <c r="Y13" s="10">
        <f t="shared" si="0"/>
        <v>0.56399999999999995</v>
      </c>
      <c r="Z13" s="12">
        <f t="shared" si="1"/>
        <v>2.5636363636363634E-2</v>
      </c>
      <c r="AA13" s="2">
        <v>2.4E-2</v>
      </c>
    </row>
    <row r="14" spans="1:27" ht="15.75" x14ac:dyDescent="0.25">
      <c r="A14" s="1" t="s">
        <v>12</v>
      </c>
      <c r="B14" s="2" t="s">
        <v>7</v>
      </c>
      <c r="C14" s="20"/>
      <c r="D14" s="20"/>
      <c r="E14" s="20"/>
      <c r="F14" s="20"/>
      <c r="G14" s="18">
        <v>0.08</v>
      </c>
      <c r="H14" s="31">
        <v>0.09</v>
      </c>
      <c r="I14" s="33"/>
      <c r="J14" s="31">
        <v>0.08</v>
      </c>
      <c r="K14" s="33"/>
      <c r="L14" s="49"/>
      <c r="M14" s="49"/>
      <c r="N14" s="49"/>
      <c r="O14" s="49"/>
      <c r="P14" s="47">
        <v>0.08</v>
      </c>
      <c r="Q14" s="49"/>
      <c r="R14" s="47">
        <v>0.09</v>
      </c>
      <c r="S14" s="49"/>
      <c r="T14" s="47">
        <v>0.08</v>
      </c>
      <c r="U14" s="49"/>
      <c r="V14" s="49"/>
      <c r="W14" s="49"/>
      <c r="X14" s="49"/>
      <c r="Y14" s="10">
        <f t="shared" si="0"/>
        <v>0.5</v>
      </c>
      <c r="Z14" s="12">
        <f t="shared" si="1"/>
        <v>2.2727272727272728E-2</v>
      </c>
      <c r="AA14" s="2">
        <v>2.5000000000000001E-2</v>
      </c>
    </row>
    <row r="15" spans="1:27" ht="15.75" x14ac:dyDescent="0.25">
      <c r="A15" s="1" t="s">
        <v>13</v>
      </c>
      <c r="B15" s="2" t="s">
        <v>7</v>
      </c>
      <c r="C15" s="19">
        <v>0.10100000000000001</v>
      </c>
      <c r="D15" s="20"/>
      <c r="E15" s="20"/>
      <c r="F15" s="19">
        <v>6.5000000000000002E-2</v>
      </c>
      <c r="G15" s="18">
        <v>0.08</v>
      </c>
      <c r="H15" s="32">
        <v>1.6E-2</v>
      </c>
      <c r="I15" s="32">
        <v>5.2999999999999999E-2</v>
      </c>
      <c r="J15" s="33"/>
      <c r="K15" s="32">
        <v>6.6000000000000003E-2</v>
      </c>
      <c r="L15" s="48">
        <v>0.10100000000000001</v>
      </c>
      <c r="M15" s="49"/>
      <c r="N15" s="49"/>
      <c r="O15" s="48">
        <v>6.5000000000000002E-2</v>
      </c>
      <c r="P15" s="47">
        <v>0.08</v>
      </c>
      <c r="Q15" s="49"/>
      <c r="R15" s="48">
        <v>1.6E-2</v>
      </c>
      <c r="S15" s="48">
        <v>5.2999999999999999E-2</v>
      </c>
      <c r="T15" s="49"/>
      <c r="U15" s="48">
        <v>6.6000000000000003E-2</v>
      </c>
      <c r="V15" s="48">
        <v>0.10100000000000001</v>
      </c>
      <c r="W15" s="49"/>
      <c r="X15" s="49"/>
      <c r="Y15" s="10">
        <f t="shared" si="0"/>
        <v>0.86299999999999999</v>
      </c>
      <c r="Z15" s="12">
        <f t="shared" si="1"/>
        <v>3.9227272727272729E-2</v>
      </c>
      <c r="AA15" s="5">
        <v>3.6999999999999998E-2</v>
      </c>
    </row>
    <row r="16" spans="1:27" ht="15.75" x14ac:dyDescent="0.25">
      <c r="A16" s="1" t="s">
        <v>14</v>
      </c>
      <c r="B16" s="2" t="s">
        <v>15</v>
      </c>
      <c r="C16" s="19">
        <v>1.7000000000000001E-2</v>
      </c>
      <c r="D16" s="18">
        <v>0.45</v>
      </c>
      <c r="E16" s="19">
        <v>0.16500000000000001</v>
      </c>
      <c r="F16" s="19">
        <v>2.1240000000000001</v>
      </c>
      <c r="G16" s="19">
        <v>6.2E-2</v>
      </c>
      <c r="H16" s="33"/>
      <c r="I16" s="32">
        <v>1.6830000000000001</v>
      </c>
      <c r="J16" s="32">
        <v>5.6000000000000001E-2</v>
      </c>
      <c r="K16" s="32">
        <v>0.53800000000000003</v>
      </c>
      <c r="L16" s="48">
        <v>1.7000000000000001E-2</v>
      </c>
      <c r="M16" s="47">
        <v>0.45</v>
      </c>
      <c r="N16" s="48">
        <v>0.16500000000000001</v>
      </c>
      <c r="O16" s="48">
        <v>2.1240000000000001</v>
      </c>
      <c r="P16" s="48">
        <v>6.2E-2</v>
      </c>
      <c r="Q16" s="48">
        <v>7.1999999999999995E-2</v>
      </c>
      <c r="R16" s="49"/>
      <c r="S16" s="48">
        <v>1.6830000000000001</v>
      </c>
      <c r="T16" s="48">
        <v>5.6000000000000001E-2</v>
      </c>
      <c r="U16" s="48">
        <v>0.53800000000000003</v>
      </c>
      <c r="V16" s="48">
        <v>1.7000000000000001E-2</v>
      </c>
      <c r="W16" s="47">
        <v>0.45</v>
      </c>
      <c r="X16" s="48">
        <v>0.16500000000000001</v>
      </c>
      <c r="Y16" s="11">
        <f t="shared" si="0"/>
        <v>10.893999999999998</v>
      </c>
      <c r="Z16" s="12">
        <v>0.03</v>
      </c>
      <c r="AA16" s="5">
        <v>0.04</v>
      </c>
    </row>
    <row r="17" spans="1:27" ht="15.75" x14ac:dyDescent="0.25">
      <c r="A17" s="1" t="s">
        <v>16</v>
      </c>
      <c r="B17" s="2" t="s">
        <v>7</v>
      </c>
      <c r="C17" s="19">
        <v>0.13500000000000001</v>
      </c>
      <c r="D17" s="19">
        <v>0.14299999999999999</v>
      </c>
      <c r="E17" s="18">
        <v>0.04</v>
      </c>
      <c r="F17" s="18">
        <v>0.23</v>
      </c>
      <c r="G17" s="19">
        <v>0.247</v>
      </c>
      <c r="H17" s="32">
        <v>0.188</v>
      </c>
      <c r="I17" s="31">
        <v>0.21</v>
      </c>
      <c r="J17" s="31">
        <v>0.17</v>
      </c>
      <c r="K17" s="31">
        <v>0.15</v>
      </c>
      <c r="L17" s="48">
        <v>0.13500000000000001</v>
      </c>
      <c r="M17" s="48">
        <v>0.14299999999999999</v>
      </c>
      <c r="N17" s="47">
        <v>0.04</v>
      </c>
      <c r="O17" s="47">
        <v>0.23</v>
      </c>
      <c r="P17" s="48">
        <v>0.247</v>
      </c>
      <c r="Q17" s="47">
        <v>0.14000000000000001</v>
      </c>
      <c r="R17" s="48">
        <v>0.188</v>
      </c>
      <c r="S17" s="47">
        <v>0.21</v>
      </c>
      <c r="T17" s="47">
        <v>0.17</v>
      </c>
      <c r="U17" s="47">
        <v>0.15</v>
      </c>
      <c r="V17" s="48">
        <v>0.13500000000000001</v>
      </c>
      <c r="W17" s="48">
        <v>0.14299999999999999</v>
      </c>
      <c r="X17" s="47">
        <v>0.04</v>
      </c>
      <c r="Y17" s="10">
        <f t="shared" si="0"/>
        <v>3.484</v>
      </c>
      <c r="Z17" s="12">
        <f t="shared" si="1"/>
        <v>0.15836363636363637</v>
      </c>
      <c r="AA17" s="5">
        <v>0.14000000000000001</v>
      </c>
    </row>
    <row r="18" spans="1:27" ht="15.75" x14ac:dyDescent="0.25">
      <c r="A18" s="1" t="s">
        <v>17</v>
      </c>
      <c r="B18" s="2" t="s">
        <v>7</v>
      </c>
      <c r="C18" s="22">
        <v>0.19500000000000001</v>
      </c>
      <c r="D18" s="22">
        <v>0.42599999999999999</v>
      </c>
      <c r="E18" s="22">
        <v>0.16999999999999998</v>
      </c>
      <c r="F18" s="22">
        <v>0.15400000000000003</v>
      </c>
      <c r="G18" s="22">
        <v>0.23100000000000001</v>
      </c>
      <c r="H18" s="35">
        <v>0.184</v>
      </c>
      <c r="I18" s="35">
        <v>0.223</v>
      </c>
      <c r="J18" s="35">
        <v>0.26400000000000001</v>
      </c>
      <c r="K18" s="36">
        <v>0.16</v>
      </c>
      <c r="L18" s="52">
        <v>0.19500000000000001</v>
      </c>
      <c r="M18" s="52">
        <v>0.42599999999999999</v>
      </c>
      <c r="N18" s="52">
        <v>0.16999999999999998</v>
      </c>
      <c r="O18" s="52">
        <v>0.15400000000000003</v>
      </c>
      <c r="P18" s="52">
        <v>0.23100000000000001</v>
      </c>
      <c r="Q18" s="52">
        <v>0.29300000000000004</v>
      </c>
      <c r="R18" s="52">
        <v>0.184</v>
      </c>
      <c r="S18" s="52">
        <v>0.223</v>
      </c>
      <c r="T18" s="52">
        <v>0.26400000000000001</v>
      </c>
      <c r="U18" s="53">
        <v>0.16</v>
      </c>
      <c r="V18" s="52">
        <v>0.19500000000000001</v>
      </c>
      <c r="W18" s="52">
        <v>0.42599999999999999</v>
      </c>
      <c r="X18" s="52">
        <v>0.16999999999999998</v>
      </c>
      <c r="Y18" s="10">
        <f t="shared" si="0"/>
        <v>5.0980000000000008</v>
      </c>
      <c r="Z18" s="12">
        <f t="shared" si="1"/>
        <v>0.23172727272727275</v>
      </c>
      <c r="AA18" s="5">
        <v>0.22</v>
      </c>
    </row>
    <row r="19" spans="1:27" ht="15.75" x14ac:dyDescent="0.25">
      <c r="A19" s="1" t="s">
        <v>18</v>
      </c>
      <c r="B19" s="2" t="s">
        <v>7</v>
      </c>
      <c r="C19" s="30">
        <v>0.2</v>
      </c>
      <c r="D19" s="30"/>
      <c r="E19" s="30">
        <v>0.19600000000000001</v>
      </c>
      <c r="F19" s="30">
        <v>7.0000000000000001E-3</v>
      </c>
      <c r="G19" s="30">
        <v>0.19</v>
      </c>
      <c r="H19" s="44">
        <v>0.14000000000000001</v>
      </c>
      <c r="I19" s="44">
        <v>0.06</v>
      </c>
      <c r="J19" s="44">
        <v>0.191</v>
      </c>
      <c r="K19" s="45"/>
      <c r="L19" s="63">
        <v>0.2</v>
      </c>
      <c r="M19" s="63"/>
      <c r="N19" s="63">
        <v>0.19600000000000001</v>
      </c>
      <c r="O19" s="63">
        <v>7.0000000000000001E-3</v>
      </c>
      <c r="P19" s="63">
        <v>0.19</v>
      </c>
      <c r="Q19" s="63">
        <v>2.3E-2</v>
      </c>
      <c r="R19" s="63">
        <v>0.14000000000000001</v>
      </c>
      <c r="S19" s="63">
        <v>0.06</v>
      </c>
      <c r="T19" s="63">
        <v>0.191</v>
      </c>
      <c r="U19" s="64"/>
      <c r="V19" s="63">
        <v>0.2</v>
      </c>
      <c r="W19" s="63"/>
      <c r="X19" s="63">
        <v>0.19600000000000001</v>
      </c>
      <c r="Y19" s="10">
        <f t="shared" si="0"/>
        <v>2.387</v>
      </c>
      <c r="Z19" s="12">
        <f t="shared" si="1"/>
        <v>0.1085</v>
      </c>
      <c r="AA19" s="5">
        <v>0.1</v>
      </c>
    </row>
    <row r="20" spans="1:27" ht="15.75" x14ac:dyDescent="0.25">
      <c r="A20" s="1" t="s">
        <v>19</v>
      </c>
      <c r="B20" s="2" t="s">
        <v>7</v>
      </c>
      <c r="C20" s="22">
        <v>0.02</v>
      </c>
      <c r="D20" s="22">
        <v>4.0000000000000001E-3</v>
      </c>
      <c r="E20" s="22">
        <v>8.0000000000000002E-3</v>
      </c>
      <c r="F20" s="22">
        <v>1.7999999999999999E-2</v>
      </c>
      <c r="G20" s="22"/>
      <c r="H20" s="35">
        <v>0.02</v>
      </c>
      <c r="I20" s="35">
        <v>0.02</v>
      </c>
      <c r="J20" s="35"/>
      <c r="K20" s="36">
        <v>4.0000000000000001E-3</v>
      </c>
      <c r="L20" s="52">
        <v>0.02</v>
      </c>
      <c r="M20" s="52">
        <v>4.0000000000000001E-3</v>
      </c>
      <c r="N20" s="52">
        <v>8.0000000000000002E-3</v>
      </c>
      <c r="O20" s="52">
        <v>1.7999999999999999E-2</v>
      </c>
      <c r="P20" s="52"/>
      <c r="Q20" s="52">
        <v>0.01</v>
      </c>
      <c r="R20" s="52">
        <v>0.02</v>
      </c>
      <c r="S20" s="52">
        <v>0.02</v>
      </c>
      <c r="T20" s="52"/>
      <c r="U20" s="53">
        <v>4.0000000000000001E-3</v>
      </c>
      <c r="V20" s="52">
        <v>0.02</v>
      </c>
      <c r="W20" s="52">
        <v>4.0000000000000001E-3</v>
      </c>
      <c r="X20" s="52">
        <v>8.0000000000000002E-3</v>
      </c>
      <c r="Y20" s="10">
        <f t="shared" si="0"/>
        <v>0.23</v>
      </c>
      <c r="Z20" s="12">
        <f t="shared" si="1"/>
        <v>1.0454545454545454E-2</v>
      </c>
      <c r="AA20" s="5">
        <v>1.0999999999999999E-2</v>
      </c>
    </row>
    <row r="21" spans="1:27" ht="15.75" x14ac:dyDescent="0.25">
      <c r="A21" s="1" t="s">
        <v>20</v>
      </c>
      <c r="B21" s="2" t="s">
        <v>7</v>
      </c>
      <c r="C21" s="25"/>
      <c r="D21" s="23">
        <v>0.28000000000000003</v>
      </c>
      <c r="E21" s="24"/>
      <c r="F21" s="25">
        <v>0.18</v>
      </c>
      <c r="G21" s="25"/>
      <c r="H21" s="38"/>
      <c r="I21" s="38">
        <v>0.18</v>
      </c>
      <c r="J21" s="37"/>
      <c r="K21" s="38">
        <v>0.28000000000000003</v>
      </c>
      <c r="L21" s="56"/>
      <c r="M21" s="54">
        <v>0.28000000000000003</v>
      </c>
      <c r="N21" s="55"/>
      <c r="O21" s="56">
        <v>0.18</v>
      </c>
      <c r="P21" s="56"/>
      <c r="Q21" s="54">
        <v>0.18</v>
      </c>
      <c r="R21" s="56"/>
      <c r="S21" s="56">
        <v>0.18</v>
      </c>
      <c r="T21" s="54"/>
      <c r="U21" s="56">
        <v>0.28000000000000003</v>
      </c>
      <c r="V21" s="56"/>
      <c r="W21" s="54">
        <v>0.28000000000000003</v>
      </c>
      <c r="X21" s="55"/>
      <c r="Y21" s="10">
        <f t="shared" si="0"/>
        <v>2.2999999999999998</v>
      </c>
      <c r="Z21" s="12">
        <f t="shared" si="1"/>
        <v>0.10454545454545454</v>
      </c>
      <c r="AA21" s="5">
        <v>0.1</v>
      </c>
    </row>
    <row r="22" spans="1:27" ht="15.75" x14ac:dyDescent="0.25">
      <c r="A22" s="1" t="s">
        <v>21</v>
      </c>
      <c r="B22" s="2" t="s">
        <v>7</v>
      </c>
      <c r="C22" s="19">
        <v>8.8999999999999996E-2</v>
      </c>
      <c r="D22" s="18">
        <v>0.08</v>
      </c>
      <c r="E22" s="18">
        <v>0.08</v>
      </c>
      <c r="F22" s="19">
        <v>0.112</v>
      </c>
      <c r="G22" s="19">
        <v>0.112</v>
      </c>
      <c r="H22" s="31">
        <v>0.05</v>
      </c>
      <c r="I22" s="32">
        <v>0.109</v>
      </c>
      <c r="J22" s="32">
        <v>5.1999999999999998E-2</v>
      </c>
      <c r="K22" s="31">
        <v>0.08</v>
      </c>
      <c r="L22" s="48">
        <v>8.8999999999999996E-2</v>
      </c>
      <c r="M22" s="47">
        <v>0.08</v>
      </c>
      <c r="N22" s="47">
        <v>0.08</v>
      </c>
      <c r="O22" s="48">
        <v>0.112</v>
      </c>
      <c r="P22" s="48">
        <v>0.112</v>
      </c>
      <c r="Q22" s="47">
        <v>0.05</v>
      </c>
      <c r="R22" s="47">
        <v>0.05</v>
      </c>
      <c r="S22" s="48">
        <v>0.109</v>
      </c>
      <c r="T22" s="48">
        <v>5.1999999999999998E-2</v>
      </c>
      <c r="U22" s="47">
        <v>0.08</v>
      </c>
      <c r="V22" s="48">
        <v>8.8999999999999996E-2</v>
      </c>
      <c r="W22" s="47">
        <v>0.08</v>
      </c>
      <c r="X22" s="47">
        <v>0.08</v>
      </c>
      <c r="Y22" s="10">
        <f t="shared" si="0"/>
        <v>1.8270000000000004</v>
      </c>
      <c r="Z22" s="12">
        <f t="shared" si="1"/>
        <v>8.3045454545454561E-2</v>
      </c>
      <c r="AA22" s="5">
        <v>0.05</v>
      </c>
    </row>
    <row r="23" spans="1:27" ht="15.75" x14ac:dyDescent="0.25">
      <c r="A23" s="1" t="s">
        <v>22</v>
      </c>
      <c r="B23" s="2" t="s">
        <v>7</v>
      </c>
      <c r="C23" s="18">
        <v>0.03</v>
      </c>
      <c r="D23" s="19">
        <v>4.2999999999999997E-2</v>
      </c>
      <c r="E23" s="18">
        <v>0.03</v>
      </c>
      <c r="F23" s="18">
        <v>0.04</v>
      </c>
      <c r="G23" s="18">
        <v>0.05</v>
      </c>
      <c r="H23" s="31">
        <v>0.06</v>
      </c>
      <c r="I23" s="31">
        <v>0.03</v>
      </c>
      <c r="J23" s="31">
        <v>0.08</v>
      </c>
      <c r="K23" s="31">
        <v>0.03</v>
      </c>
      <c r="L23" s="47">
        <v>0.03</v>
      </c>
      <c r="M23" s="48">
        <v>4.2999999999999997E-2</v>
      </c>
      <c r="N23" s="47">
        <v>0.03</v>
      </c>
      <c r="O23" s="47">
        <v>0.04</v>
      </c>
      <c r="P23" s="47">
        <v>0.05</v>
      </c>
      <c r="Q23" s="47">
        <v>0.08</v>
      </c>
      <c r="R23" s="47">
        <v>0.06</v>
      </c>
      <c r="S23" s="47">
        <v>0.03</v>
      </c>
      <c r="T23" s="47">
        <v>0.08</v>
      </c>
      <c r="U23" s="47">
        <v>0.03</v>
      </c>
      <c r="V23" s="47">
        <v>0.03</v>
      </c>
      <c r="W23" s="48">
        <v>4.2999999999999997E-2</v>
      </c>
      <c r="X23" s="47">
        <v>0.03</v>
      </c>
      <c r="Y23" s="10">
        <f t="shared" si="0"/>
        <v>0.96900000000000008</v>
      </c>
      <c r="Z23" s="12">
        <f t="shared" si="1"/>
        <v>4.4045454545454547E-2</v>
      </c>
      <c r="AA23" s="5">
        <v>0.08</v>
      </c>
    </row>
    <row r="24" spans="1:27" ht="15.75" x14ac:dyDescent="0.25">
      <c r="A24" s="1" t="s">
        <v>23</v>
      </c>
      <c r="B24" s="2" t="s">
        <v>7</v>
      </c>
      <c r="C24" s="21">
        <v>7.9000000000000001E-2</v>
      </c>
      <c r="D24" s="21">
        <v>8.9999999999999993E-3</v>
      </c>
      <c r="E24" s="21">
        <v>9.8000000000000004E-2</v>
      </c>
      <c r="F24" s="21">
        <v>4.7E-2</v>
      </c>
      <c r="G24" s="21">
        <v>0.01</v>
      </c>
      <c r="H24" s="34">
        <v>3.9E-2</v>
      </c>
      <c r="I24" s="34">
        <v>8.9999999999999993E-3</v>
      </c>
      <c r="J24" s="34">
        <v>4.9000000000000002E-2</v>
      </c>
      <c r="K24" s="46">
        <v>4.4999999999999998E-2</v>
      </c>
      <c r="L24" s="51">
        <v>7.9000000000000001E-2</v>
      </c>
      <c r="M24" s="51">
        <v>8.9999999999999993E-3</v>
      </c>
      <c r="N24" s="51">
        <v>9.8000000000000004E-2</v>
      </c>
      <c r="O24" s="51">
        <v>4.7E-2</v>
      </c>
      <c r="P24" s="51">
        <v>0.01</v>
      </c>
      <c r="Q24" s="51">
        <v>0.05</v>
      </c>
      <c r="R24" s="51">
        <v>3.9E-2</v>
      </c>
      <c r="S24" s="51">
        <v>8.9999999999999993E-3</v>
      </c>
      <c r="T24" s="51">
        <v>4.9000000000000002E-2</v>
      </c>
      <c r="U24" s="65">
        <v>4.4999999999999998E-2</v>
      </c>
      <c r="V24" s="51">
        <v>7.9000000000000001E-2</v>
      </c>
      <c r="W24" s="51">
        <v>8.9999999999999993E-3</v>
      </c>
      <c r="X24" s="51">
        <v>9.8000000000000004E-2</v>
      </c>
      <c r="Y24" s="10">
        <f t="shared" si="0"/>
        <v>1.0060000000000002</v>
      </c>
      <c r="Z24" s="12">
        <f t="shared" si="1"/>
        <v>4.5727272727272734E-2</v>
      </c>
      <c r="AA24" s="5">
        <v>4.2999999999999997E-2</v>
      </c>
    </row>
    <row r="25" spans="1:27" ht="15.75" x14ac:dyDescent="0.25">
      <c r="A25" s="1" t="s">
        <v>24</v>
      </c>
      <c r="B25" s="2" t="s">
        <v>7</v>
      </c>
      <c r="C25" s="20"/>
      <c r="D25" s="19">
        <v>6.0999999999999999E-2</v>
      </c>
      <c r="E25" s="20"/>
      <c r="F25" s="20"/>
      <c r="G25" s="18">
        <v>0.02</v>
      </c>
      <c r="H25" s="32">
        <v>5.2999999999999999E-2</v>
      </c>
      <c r="I25" s="32">
        <v>5.0000000000000001E-3</v>
      </c>
      <c r="J25" s="33"/>
      <c r="K25" s="31">
        <v>0.02</v>
      </c>
      <c r="L25" s="49"/>
      <c r="M25" s="48">
        <v>6.0999999999999999E-2</v>
      </c>
      <c r="N25" s="49"/>
      <c r="O25" s="49"/>
      <c r="P25" s="47">
        <v>0.02</v>
      </c>
      <c r="Q25" s="49"/>
      <c r="R25" s="48">
        <v>5.2999999999999999E-2</v>
      </c>
      <c r="S25" s="48">
        <v>5.0000000000000001E-3</v>
      </c>
      <c r="T25" s="49"/>
      <c r="U25" s="47">
        <v>0.02</v>
      </c>
      <c r="V25" s="49"/>
      <c r="W25" s="48">
        <v>6.0999999999999999E-2</v>
      </c>
      <c r="X25" s="49"/>
      <c r="Y25" s="10">
        <f t="shared" si="0"/>
        <v>0.379</v>
      </c>
      <c r="Z25" s="12">
        <f t="shared" si="1"/>
        <v>1.7227272727272726E-2</v>
      </c>
      <c r="AA25" s="5">
        <v>1.2E-2</v>
      </c>
    </row>
    <row r="26" spans="1:27" ht="15.75" x14ac:dyDescent="0.25">
      <c r="A26" s="1" t="s">
        <v>25</v>
      </c>
      <c r="B26" s="2" t="s">
        <v>7</v>
      </c>
      <c r="C26" s="19">
        <v>4.2000000000000003E-2</v>
      </c>
      <c r="D26" s="19">
        <v>3.5999999999999997E-2</v>
      </c>
      <c r="E26" s="19">
        <v>1.2999999999999999E-2</v>
      </c>
      <c r="F26" s="19">
        <v>3.7999999999999999E-2</v>
      </c>
      <c r="G26" s="19">
        <v>3.7999999999999999E-2</v>
      </c>
      <c r="H26" s="32">
        <v>2E-3</v>
      </c>
      <c r="I26" s="31">
        <v>0.04</v>
      </c>
      <c r="J26" s="32">
        <v>4.1000000000000002E-2</v>
      </c>
      <c r="K26" s="32">
        <v>6.0000000000000001E-3</v>
      </c>
      <c r="L26" s="48">
        <v>4.2000000000000003E-2</v>
      </c>
      <c r="M26" s="48">
        <v>3.5999999999999997E-2</v>
      </c>
      <c r="N26" s="48">
        <v>1.2999999999999999E-2</v>
      </c>
      <c r="O26" s="48">
        <v>3.7999999999999999E-2</v>
      </c>
      <c r="P26" s="48">
        <v>3.7999999999999999E-2</v>
      </c>
      <c r="Q26" s="48">
        <v>3.6999999999999998E-2</v>
      </c>
      <c r="R26" s="48">
        <v>2E-3</v>
      </c>
      <c r="S26" s="47">
        <v>0.04</v>
      </c>
      <c r="T26" s="48">
        <v>4.1000000000000002E-2</v>
      </c>
      <c r="U26" s="48">
        <v>6.0000000000000001E-3</v>
      </c>
      <c r="V26" s="48">
        <v>4.2000000000000003E-2</v>
      </c>
      <c r="W26" s="48">
        <v>3.5999999999999997E-2</v>
      </c>
      <c r="X26" s="48">
        <v>1.2999999999999999E-2</v>
      </c>
      <c r="Y26" s="10">
        <f t="shared" si="0"/>
        <v>0.64</v>
      </c>
      <c r="Z26" s="12">
        <f t="shared" si="1"/>
        <v>2.9090909090909091E-2</v>
      </c>
      <c r="AA26" s="5">
        <v>2.9000000000000001E-2</v>
      </c>
    </row>
    <row r="27" spans="1:27" ht="15.75" x14ac:dyDescent="0.25">
      <c r="A27" s="1" t="s">
        <v>26</v>
      </c>
      <c r="B27" s="2" t="s">
        <v>7</v>
      </c>
      <c r="C27" s="19">
        <v>2.1000000000000001E-2</v>
      </c>
      <c r="D27" s="18">
        <v>0.03</v>
      </c>
      <c r="E27" s="19">
        <v>1.7999999999999999E-2</v>
      </c>
      <c r="F27" s="19">
        <v>1.7000000000000001E-2</v>
      </c>
      <c r="G27" s="19">
        <v>1.6E-2</v>
      </c>
      <c r="H27" s="32">
        <v>2.5000000000000001E-2</v>
      </c>
      <c r="I27" s="32">
        <v>2.4E-2</v>
      </c>
      <c r="J27" s="32">
        <v>1.7000000000000001E-2</v>
      </c>
      <c r="K27" s="31">
        <v>0.02</v>
      </c>
      <c r="L27" s="48">
        <v>2.1000000000000001E-2</v>
      </c>
      <c r="M27" s="47">
        <v>0.03</v>
      </c>
      <c r="N27" s="48">
        <v>1.7999999999999999E-2</v>
      </c>
      <c r="O27" s="48">
        <v>1.7000000000000001E-2</v>
      </c>
      <c r="P27" s="48">
        <v>1.6E-2</v>
      </c>
      <c r="Q27" s="48">
        <v>2.7E-2</v>
      </c>
      <c r="R27" s="48">
        <v>2.5000000000000001E-2</v>
      </c>
      <c r="S27" s="48">
        <v>2.4E-2</v>
      </c>
      <c r="T27" s="48">
        <v>1.7000000000000001E-2</v>
      </c>
      <c r="U27" s="47">
        <v>0.02</v>
      </c>
      <c r="V27" s="48">
        <v>2.1000000000000001E-2</v>
      </c>
      <c r="W27" s="47">
        <v>0.03</v>
      </c>
      <c r="X27" s="48">
        <v>1.7999999999999999E-2</v>
      </c>
      <c r="Y27" s="10">
        <f t="shared" si="0"/>
        <v>0.47200000000000009</v>
      </c>
      <c r="Z27" s="12">
        <f t="shared" si="1"/>
        <v>2.1454545454545459E-2</v>
      </c>
      <c r="AA27" s="5">
        <v>2.1000000000000001E-2</v>
      </c>
    </row>
    <row r="28" spans="1:27" ht="15.75" x14ac:dyDescent="0.25">
      <c r="A28" s="1" t="s">
        <v>27</v>
      </c>
      <c r="B28" s="2" t="s">
        <v>5</v>
      </c>
      <c r="C28" s="19">
        <v>1.2999999999999999E-2</v>
      </c>
      <c r="D28" s="19">
        <v>8.9999999999999993E-3</v>
      </c>
      <c r="E28" s="19">
        <v>1.7999999999999999E-2</v>
      </c>
      <c r="F28" s="19">
        <v>1.2999999999999999E-2</v>
      </c>
      <c r="G28" s="19">
        <v>1.7999999999999999E-2</v>
      </c>
      <c r="H28" s="32">
        <v>8.9999999999999993E-3</v>
      </c>
      <c r="I28" s="32">
        <v>1.0999999999999999E-2</v>
      </c>
      <c r="J28" s="32">
        <v>1.4E-2</v>
      </c>
      <c r="K28" s="32">
        <v>2E-3</v>
      </c>
      <c r="L28" s="48">
        <v>1.2999999999999999E-2</v>
      </c>
      <c r="M28" s="48">
        <v>8.9999999999999993E-3</v>
      </c>
      <c r="N28" s="48">
        <v>1.7999999999999999E-2</v>
      </c>
      <c r="O28" s="48">
        <v>1.2999999999999999E-2</v>
      </c>
      <c r="P28" s="48">
        <v>1.7999999999999999E-2</v>
      </c>
      <c r="Q28" s="48">
        <v>1.0999999999999999E-2</v>
      </c>
      <c r="R28" s="48">
        <v>8.9999999999999993E-3</v>
      </c>
      <c r="S28" s="48">
        <v>1.0999999999999999E-2</v>
      </c>
      <c r="T28" s="48">
        <v>1.4E-2</v>
      </c>
      <c r="U28" s="48">
        <v>2E-3</v>
      </c>
      <c r="V28" s="48">
        <v>1.2999999999999999E-2</v>
      </c>
      <c r="W28" s="48">
        <v>8.9999999999999993E-3</v>
      </c>
      <c r="X28" s="48">
        <v>1.7999999999999999E-2</v>
      </c>
      <c r="Y28" s="10">
        <f t="shared" si="0"/>
        <v>0.26500000000000001</v>
      </c>
      <c r="Z28" s="12">
        <f t="shared" si="1"/>
        <v>1.2045454545454547E-2</v>
      </c>
      <c r="AA28" s="5">
        <v>1.2E-2</v>
      </c>
    </row>
    <row r="29" spans="1:27" ht="15.75" x14ac:dyDescent="0.25">
      <c r="A29" s="1" t="s">
        <v>28</v>
      </c>
      <c r="B29" s="2" t="s">
        <v>7</v>
      </c>
      <c r="C29" s="26"/>
      <c r="D29" s="26"/>
      <c r="E29" s="27">
        <v>0.05</v>
      </c>
      <c r="F29" s="26"/>
      <c r="G29" s="26">
        <v>1.4999999999999999E-2</v>
      </c>
      <c r="H29" s="39">
        <v>0.05</v>
      </c>
      <c r="I29" s="39"/>
      <c r="J29" s="39"/>
      <c r="K29" s="40">
        <v>0.05</v>
      </c>
      <c r="L29" s="57"/>
      <c r="M29" s="57"/>
      <c r="N29" s="58">
        <v>0.05</v>
      </c>
      <c r="O29" s="57"/>
      <c r="P29" s="57">
        <v>1.4999999999999999E-2</v>
      </c>
      <c r="Q29" s="57">
        <v>2.1999999999999999E-2</v>
      </c>
      <c r="R29" s="57">
        <v>0.05</v>
      </c>
      <c r="S29" s="57"/>
      <c r="T29" s="57"/>
      <c r="U29" s="58">
        <v>0.05</v>
      </c>
      <c r="V29" s="57"/>
      <c r="W29" s="57"/>
      <c r="X29" s="58">
        <v>0.05</v>
      </c>
      <c r="Y29" s="10">
        <f t="shared" si="0"/>
        <v>0.40200000000000002</v>
      </c>
      <c r="Z29" s="12">
        <f t="shared" si="1"/>
        <v>1.8272727272727274E-2</v>
      </c>
      <c r="AA29" s="5">
        <v>0.02</v>
      </c>
    </row>
    <row r="30" spans="1:27" ht="15.75" x14ac:dyDescent="0.25">
      <c r="A30" s="1" t="s">
        <v>29</v>
      </c>
      <c r="B30" s="2" t="s">
        <v>7</v>
      </c>
      <c r="C30" s="19">
        <v>3.4000000000000002E-2</v>
      </c>
      <c r="D30" s="19">
        <v>2.8000000000000001E-2</v>
      </c>
      <c r="E30" s="19">
        <v>3.4000000000000002E-2</v>
      </c>
      <c r="F30" s="19">
        <v>3.5000000000000003E-2</v>
      </c>
      <c r="G30" s="19">
        <v>2.5000000000000001E-2</v>
      </c>
      <c r="H30" s="32">
        <v>3.2000000000000001E-2</v>
      </c>
      <c r="I30" s="32">
        <v>3.3000000000000002E-2</v>
      </c>
      <c r="J30" s="31">
        <v>0.03</v>
      </c>
      <c r="K30" s="32">
        <v>2.3E-2</v>
      </c>
      <c r="L30" s="48">
        <v>3.4000000000000002E-2</v>
      </c>
      <c r="M30" s="48">
        <v>2.8000000000000001E-2</v>
      </c>
      <c r="N30" s="48">
        <v>3.4000000000000002E-2</v>
      </c>
      <c r="O30" s="48">
        <v>3.5000000000000003E-2</v>
      </c>
      <c r="P30" s="48">
        <v>2.5000000000000001E-2</v>
      </c>
      <c r="Q30" s="48">
        <v>3.5999999999999997E-2</v>
      </c>
      <c r="R30" s="48">
        <v>3.2000000000000001E-2</v>
      </c>
      <c r="S30" s="48">
        <v>3.3000000000000002E-2</v>
      </c>
      <c r="T30" s="47">
        <v>0.03</v>
      </c>
      <c r="U30" s="48">
        <v>2.3E-2</v>
      </c>
      <c r="V30" s="48">
        <v>3.4000000000000002E-2</v>
      </c>
      <c r="W30" s="48">
        <v>2.8000000000000001E-2</v>
      </c>
      <c r="X30" s="48">
        <v>3.4000000000000002E-2</v>
      </c>
      <c r="Y30" s="10">
        <f t="shared" si="0"/>
        <v>0.68000000000000027</v>
      </c>
      <c r="Z30" s="12">
        <f t="shared" si="1"/>
        <v>3.0909090909090921E-2</v>
      </c>
      <c r="AA30" s="5">
        <v>0.03</v>
      </c>
    </row>
    <row r="31" spans="1:27" ht="15.75" x14ac:dyDescent="0.25">
      <c r="A31" s="1" t="s">
        <v>30</v>
      </c>
      <c r="B31" s="2" t="s">
        <v>7</v>
      </c>
      <c r="C31" s="20"/>
      <c r="D31" s="19">
        <v>1E-3</v>
      </c>
      <c r="E31" s="19">
        <v>1E-3</v>
      </c>
      <c r="F31" s="19">
        <v>1E-3</v>
      </c>
      <c r="G31" s="19">
        <v>2E-3</v>
      </c>
      <c r="H31" s="32">
        <v>1E-3</v>
      </c>
      <c r="I31" s="32">
        <v>1E-3</v>
      </c>
      <c r="J31" s="32">
        <v>1E-3</v>
      </c>
      <c r="K31" s="33"/>
      <c r="L31" s="49"/>
      <c r="M31" s="48">
        <v>1E-3</v>
      </c>
      <c r="N31" s="48">
        <v>1E-3</v>
      </c>
      <c r="O31" s="48">
        <v>1E-3</v>
      </c>
      <c r="P31" s="48">
        <v>2E-3</v>
      </c>
      <c r="Q31" s="50"/>
      <c r="R31" s="48">
        <v>1E-3</v>
      </c>
      <c r="S31" s="48">
        <v>1E-3</v>
      </c>
      <c r="T31" s="48">
        <v>1E-3</v>
      </c>
      <c r="U31" s="49"/>
      <c r="V31" s="49"/>
      <c r="W31" s="48">
        <v>1E-3</v>
      </c>
      <c r="X31" s="48">
        <v>1E-3</v>
      </c>
      <c r="Y31" s="10">
        <f t="shared" si="0"/>
        <v>1.8000000000000006E-2</v>
      </c>
      <c r="Z31" s="12">
        <f t="shared" si="1"/>
        <v>8.1818181818181848E-4</v>
      </c>
      <c r="AA31" s="5">
        <v>5.9999999999999995E-4</v>
      </c>
    </row>
    <row r="32" spans="1:27" ht="15.75" x14ac:dyDescent="0.25">
      <c r="A32" s="1" t="s">
        <v>31</v>
      </c>
      <c r="B32" s="2" t="s">
        <v>7</v>
      </c>
      <c r="C32" s="19">
        <v>2E-3</v>
      </c>
      <c r="D32" s="20"/>
      <c r="E32" s="20"/>
      <c r="F32" s="19">
        <v>2E-3</v>
      </c>
      <c r="G32" s="20"/>
      <c r="H32" s="32">
        <v>2E-3</v>
      </c>
      <c r="I32" s="33"/>
      <c r="J32" s="33"/>
      <c r="K32" s="32">
        <v>2E-3</v>
      </c>
      <c r="L32" s="48">
        <v>2E-3</v>
      </c>
      <c r="M32" s="49"/>
      <c r="N32" s="49"/>
      <c r="O32" s="48">
        <v>2E-3</v>
      </c>
      <c r="P32" s="49"/>
      <c r="Q32" s="49"/>
      <c r="R32" s="48">
        <v>2E-3</v>
      </c>
      <c r="S32" s="49"/>
      <c r="T32" s="49"/>
      <c r="U32" s="48">
        <v>2E-3</v>
      </c>
      <c r="V32" s="48">
        <v>2E-3</v>
      </c>
      <c r="W32" s="49"/>
      <c r="X32" s="49"/>
      <c r="Y32" s="10">
        <f t="shared" si="0"/>
        <v>1.8000000000000002E-2</v>
      </c>
      <c r="Z32" s="12">
        <f t="shared" si="1"/>
        <v>8.1818181818181827E-4</v>
      </c>
      <c r="AA32" s="5">
        <v>5.9999999999999995E-4</v>
      </c>
    </row>
    <row r="33" spans="1:27" ht="15.75" x14ac:dyDescent="0.25">
      <c r="A33" s="1" t="s">
        <v>32</v>
      </c>
      <c r="B33" s="2" t="s">
        <v>7</v>
      </c>
      <c r="C33" s="20"/>
      <c r="D33" s="20"/>
      <c r="E33" s="19">
        <v>4.0000000000000001E-3</v>
      </c>
      <c r="F33" s="20"/>
      <c r="G33" s="20"/>
      <c r="H33" s="33"/>
      <c r="I33" s="33"/>
      <c r="J33" s="32">
        <v>4.0000000000000001E-3</v>
      </c>
      <c r="K33" s="33"/>
      <c r="L33" s="49"/>
      <c r="M33" s="49"/>
      <c r="N33" s="48">
        <v>4.0000000000000001E-3</v>
      </c>
      <c r="O33" s="49"/>
      <c r="P33" s="49"/>
      <c r="Q33" s="48">
        <v>4.0000000000000001E-3</v>
      </c>
      <c r="R33" s="49"/>
      <c r="S33" s="49"/>
      <c r="T33" s="48">
        <v>4.0000000000000001E-3</v>
      </c>
      <c r="U33" s="49"/>
      <c r="V33" s="49"/>
      <c r="W33" s="49"/>
      <c r="X33" s="48">
        <v>4.0000000000000001E-3</v>
      </c>
      <c r="Y33" s="10">
        <f t="shared" si="0"/>
        <v>2.4E-2</v>
      </c>
      <c r="Z33" s="12">
        <f t="shared" si="1"/>
        <v>1.090909090909091E-3</v>
      </c>
      <c r="AA33" s="2">
        <v>1.1999999999999999E-3</v>
      </c>
    </row>
    <row r="34" spans="1:27" ht="15.75" x14ac:dyDescent="0.25">
      <c r="A34" s="1" t="s">
        <v>33</v>
      </c>
      <c r="B34" s="2" t="s">
        <v>7</v>
      </c>
      <c r="C34" s="19">
        <v>8.0000000000000002E-3</v>
      </c>
      <c r="D34" s="19">
        <v>5.0000000000000001E-3</v>
      </c>
      <c r="E34" s="20"/>
      <c r="F34" s="20"/>
      <c r="G34" s="20"/>
      <c r="H34" s="33"/>
      <c r="I34" s="32">
        <v>8.0000000000000002E-3</v>
      </c>
      <c r="J34" s="33"/>
      <c r="K34" s="32">
        <v>5.0000000000000001E-3</v>
      </c>
      <c r="L34" s="48">
        <v>8.0000000000000002E-3</v>
      </c>
      <c r="M34" s="48">
        <v>5.0000000000000001E-3</v>
      </c>
      <c r="N34" s="49"/>
      <c r="O34" s="49"/>
      <c r="P34" s="49"/>
      <c r="Q34" s="48">
        <v>6.0000000000000001E-3</v>
      </c>
      <c r="R34" s="49"/>
      <c r="S34" s="48">
        <v>8.0000000000000002E-3</v>
      </c>
      <c r="T34" s="49"/>
      <c r="U34" s="48">
        <v>5.0000000000000001E-3</v>
      </c>
      <c r="V34" s="48">
        <v>8.0000000000000002E-3</v>
      </c>
      <c r="W34" s="48">
        <v>5.0000000000000001E-3</v>
      </c>
      <c r="X34" s="49"/>
      <c r="Y34" s="10">
        <f t="shared" si="0"/>
        <v>7.1000000000000008E-2</v>
      </c>
      <c r="Z34" s="12">
        <f t="shared" si="1"/>
        <v>3.2272727272727275E-3</v>
      </c>
      <c r="AA34" s="5">
        <v>3.0000000000000001E-3</v>
      </c>
    </row>
    <row r="35" spans="1:27" ht="16.5" thickBot="1" x14ac:dyDescent="0.3">
      <c r="A35" s="3" t="s">
        <v>34</v>
      </c>
      <c r="B35" s="2" t="s">
        <v>7</v>
      </c>
      <c r="C35" s="17">
        <v>5.0000000000000001E-3</v>
      </c>
      <c r="D35" s="17">
        <v>5.0000000000000001E-3</v>
      </c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17">
        <v>5.0000000000000001E-3</v>
      </c>
      <c r="R35" s="17">
        <v>5.0000000000000001E-3</v>
      </c>
      <c r="S35" s="17">
        <v>5.0000000000000001E-3</v>
      </c>
      <c r="T35" s="17">
        <v>5.0000000000000001E-3</v>
      </c>
      <c r="U35" s="17">
        <v>5.0000000000000001E-3</v>
      </c>
      <c r="V35" s="17">
        <v>5.0000000000000001E-3</v>
      </c>
      <c r="W35" s="17">
        <v>5.0000000000000001E-3</v>
      </c>
      <c r="X35" s="17">
        <v>5.0000000000000001E-3</v>
      </c>
      <c r="Y35" s="10">
        <f t="shared" si="0"/>
        <v>0.11000000000000003</v>
      </c>
      <c r="Z35" s="12">
        <f t="shared" si="1"/>
        <v>5.000000000000001E-3</v>
      </c>
      <c r="AA35" s="5">
        <v>5.0000000000000001E-3</v>
      </c>
    </row>
    <row r="37" spans="1:27" x14ac:dyDescent="0.25">
      <c r="A37" s="7" t="s">
        <v>37</v>
      </c>
    </row>
    <row r="38" spans="1:27" x14ac:dyDescent="0.25">
      <c r="A38" s="7"/>
    </row>
  </sheetData>
  <mergeCells count="3">
    <mergeCell ref="B3:E3"/>
    <mergeCell ref="C5:Q5"/>
    <mergeCell ref="B2:R2"/>
  </mergeCells>
  <pageMargins left="0.7" right="0.7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8"/>
  <sheetViews>
    <sheetView topLeftCell="A19" workbookViewId="0">
      <selection activeCell="K10" sqref="K10"/>
    </sheetView>
  </sheetViews>
  <sheetFormatPr defaultRowHeight="15" x14ac:dyDescent="0.25"/>
  <cols>
    <col min="1" max="1" width="24.42578125" customWidth="1"/>
    <col min="2" max="2" width="8.85546875" customWidth="1"/>
    <col min="3" max="3" width="10.140625" customWidth="1"/>
    <col min="4" max="5" width="8.7109375" customWidth="1"/>
    <col min="6" max="6" width="9.85546875" customWidth="1"/>
    <col min="7" max="7" width="9.5703125" customWidth="1"/>
    <col min="8" max="9" width="9.42578125" customWidth="1"/>
    <col min="10" max="10" width="9.7109375" customWidth="1"/>
    <col min="11" max="11" width="9.42578125" customWidth="1"/>
    <col min="12" max="12" width="9.85546875" customWidth="1"/>
    <col min="13" max="13" width="9" customWidth="1"/>
    <col min="15" max="24" width="9.28515625" customWidth="1"/>
    <col min="25" max="26" width="13.28515625" customWidth="1"/>
    <col min="27" max="27" width="8.85546875" customWidth="1"/>
  </cols>
  <sheetData>
    <row r="2" spans="1:31" ht="23.25" x14ac:dyDescent="0.35">
      <c r="A2" s="102" t="s">
        <v>235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82"/>
      <c r="U2" s="82"/>
      <c r="V2" s="82"/>
      <c r="W2" s="82"/>
      <c r="X2" s="82"/>
      <c r="Y2" s="83"/>
      <c r="Z2" s="83"/>
    </row>
    <row r="3" spans="1:31" ht="18.75" x14ac:dyDescent="0.3">
      <c r="A3" s="98" t="s">
        <v>258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5" spans="1:31" x14ac:dyDescent="0.25">
      <c r="A5" s="84"/>
      <c r="B5" s="84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85"/>
      <c r="Q5" s="85"/>
      <c r="R5" s="85"/>
      <c r="S5" s="85"/>
      <c r="T5" s="85"/>
      <c r="U5" s="85"/>
      <c r="V5" s="85"/>
      <c r="W5" s="85"/>
      <c r="X5" s="85"/>
      <c r="Y5" s="84"/>
      <c r="Z5" s="84"/>
      <c r="AA5" s="84"/>
    </row>
    <row r="6" spans="1:31" ht="43.5" x14ac:dyDescent="0.25">
      <c r="A6" s="84"/>
      <c r="B6" s="84"/>
      <c r="C6" s="86" t="s">
        <v>236</v>
      </c>
      <c r="D6" s="86" t="s">
        <v>237</v>
      </c>
      <c r="E6" s="86" t="s">
        <v>238</v>
      </c>
      <c r="F6" s="86" t="s">
        <v>239</v>
      </c>
      <c r="G6" s="86" t="s">
        <v>240</v>
      </c>
      <c r="H6" s="86" t="s">
        <v>241</v>
      </c>
      <c r="I6" s="86" t="s">
        <v>242</v>
      </c>
      <c r="J6" s="86" t="s">
        <v>243</v>
      </c>
      <c r="K6" s="86" t="s">
        <v>244</v>
      </c>
      <c r="L6" s="86" t="s">
        <v>245</v>
      </c>
      <c r="M6" s="86" t="s">
        <v>246</v>
      </c>
      <c r="N6" s="86" t="s">
        <v>247</v>
      </c>
      <c r="O6" s="86" t="s">
        <v>248</v>
      </c>
      <c r="P6" s="86" t="s">
        <v>249</v>
      </c>
      <c r="Q6" s="86" t="s">
        <v>250</v>
      </c>
      <c r="R6" s="86" t="s">
        <v>251</v>
      </c>
      <c r="S6" s="86" t="s">
        <v>252</v>
      </c>
      <c r="T6" s="86" t="s">
        <v>253</v>
      </c>
      <c r="U6" s="86" t="s">
        <v>254</v>
      </c>
      <c r="V6" s="86" t="s">
        <v>255</v>
      </c>
      <c r="W6" s="86" t="s">
        <v>256</v>
      </c>
      <c r="X6" s="86" t="s">
        <v>257</v>
      </c>
      <c r="Y6" s="84"/>
      <c r="Z6" s="84"/>
      <c r="AA6" s="84"/>
    </row>
    <row r="7" spans="1:31" ht="30.75" x14ac:dyDescent="0.25">
      <c r="A7" s="87" t="s">
        <v>0</v>
      </c>
      <c r="B7" s="87" t="s">
        <v>1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</v>
      </c>
      <c r="L7" s="87">
        <v>2</v>
      </c>
      <c r="M7" s="87">
        <v>3</v>
      </c>
      <c r="N7" s="87">
        <v>4</v>
      </c>
      <c r="O7" s="87">
        <v>5</v>
      </c>
      <c r="P7" s="87">
        <v>6</v>
      </c>
      <c r="Q7" s="87">
        <v>7</v>
      </c>
      <c r="R7" s="87">
        <v>8</v>
      </c>
      <c r="S7" s="87">
        <v>9</v>
      </c>
      <c r="T7" s="87">
        <v>10</v>
      </c>
      <c r="U7" s="87">
        <v>1</v>
      </c>
      <c r="V7" s="87">
        <v>2</v>
      </c>
      <c r="W7" s="87">
        <v>3</v>
      </c>
      <c r="X7" s="87">
        <v>4</v>
      </c>
      <c r="Y7" s="87" t="s">
        <v>36</v>
      </c>
      <c r="Z7" s="88" t="s">
        <v>2</v>
      </c>
      <c r="AA7" s="87" t="s">
        <v>3</v>
      </c>
    </row>
    <row r="8" spans="1:31" ht="15.75" x14ac:dyDescent="0.25">
      <c r="A8" s="89" t="s">
        <v>4</v>
      </c>
      <c r="B8" s="51" t="s">
        <v>5</v>
      </c>
      <c r="C8" s="52">
        <v>0.40700000000000003</v>
      </c>
      <c r="D8" s="52">
        <v>0.39200000000000002</v>
      </c>
      <c r="E8" s="52">
        <v>0.26700000000000002</v>
      </c>
      <c r="F8" s="52">
        <v>0.438</v>
      </c>
      <c r="G8" s="52">
        <v>0.42699999999999999</v>
      </c>
      <c r="H8" s="52">
        <v>0.36399999999999999</v>
      </c>
      <c r="I8" s="52">
        <v>0.43200000000000005</v>
      </c>
      <c r="J8" s="53">
        <v>0.51</v>
      </c>
      <c r="K8" s="52">
        <v>0.45199999999999996</v>
      </c>
      <c r="L8" s="52">
        <v>0.2</v>
      </c>
      <c r="M8" s="52">
        <v>0.40700000000000003</v>
      </c>
      <c r="N8" s="52">
        <v>0.39200000000000002</v>
      </c>
      <c r="O8" s="52">
        <v>0.26700000000000002</v>
      </c>
      <c r="P8" s="52">
        <v>0.438</v>
      </c>
      <c r="Q8" s="52">
        <v>0.42699999999999999</v>
      </c>
      <c r="R8" s="52">
        <v>0.36399999999999999</v>
      </c>
      <c r="S8" s="52">
        <v>0.43200000000000005</v>
      </c>
      <c r="T8" s="53">
        <v>0.51</v>
      </c>
      <c r="U8" s="52">
        <v>0.45199999999999996</v>
      </c>
      <c r="V8" s="52">
        <v>0.2</v>
      </c>
      <c r="W8" s="52">
        <v>0.40700000000000003</v>
      </c>
      <c r="X8" s="52">
        <v>0.39200000000000002</v>
      </c>
      <c r="Y8" s="90">
        <f t="shared" ref="Y8:Y35" si="0">SUM(C8:X8)</f>
        <v>8.577</v>
      </c>
      <c r="Z8" s="91">
        <f>Y8/22</f>
        <v>0.38986363636363636</v>
      </c>
      <c r="AA8" s="51">
        <v>0.45</v>
      </c>
    </row>
    <row r="9" spans="1:31" ht="15.75" x14ac:dyDescent="0.25">
      <c r="A9" s="89" t="s">
        <v>6</v>
      </c>
      <c r="B9" s="51" t="s">
        <v>7</v>
      </c>
      <c r="C9" s="92">
        <v>7.4999999999999997E-2</v>
      </c>
      <c r="D9" s="58">
        <v>0.01</v>
      </c>
      <c r="E9" s="92">
        <v>2.3E-2</v>
      </c>
      <c r="F9" s="92">
        <v>7.2999999999999995E-2</v>
      </c>
      <c r="G9" s="57"/>
      <c r="H9" s="92">
        <v>8.1000000000000003E-2</v>
      </c>
      <c r="I9" s="57"/>
      <c r="J9" s="57"/>
      <c r="K9" s="57"/>
      <c r="L9" s="92">
        <v>0.13800000000000001</v>
      </c>
      <c r="M9" s="92">
        <v>7.4999999999999997E-2</v>
      </c>
      <c r="N9" s="58">
        <v>0.01</v>
      </c>
      <c r="O9" s="92">
        <v>2.3E-2</v>
      </c>
      <c r="P9" s="92">
        <v>7.2999999999999995E-2</v>
      </c>
      <c r="Q9" s="57"/>
      <c r="R9" s="92">
        <v>8.1000000000000003E-2</v>
      </c>
      <c r="S9" s="57"/>
      <c r="T9" s="57"/>
      <c r="U9" s="57"/>
      <c r="V9" s="92">
        <v>0.13800000000000001</v>
      </c>
      <c r="W9" s="92">
        <v>7.4999999999999997E-2</v>
      </c>
      <c r="X9" s="58">
        <v>0.01</v>
      </c>
      <c r="Y9" s="90">
        <f t="shared" si="0"/>
        <v>0.8849999999999999</v>
      </c>
      <c r="Z9" s="91">
        <f t="shared" ref="Z9:Z35" si="1">Y9/22</f>
        <v>4.0227272727272723E-2</v>
      </c>
      <c r="AA9" s="51">
        <v>0.04</v>
      </c>
    </row>
    <row r="10" spans="1:31" ht="15.75" x14ac:dyDescent="0.25">
      <c r="A10" s="89" t="s">
        <v>8</v>
      </c>
      <c r="B10" s="51" t="s">
        <v>7</v>
      </c>
      <c r="C10" s="92">
        <v>1.0999999999999999E-2</v>
      </c>
      <c r="D10" s="57"/>
      <c r="E10" s="92">
        <v>1.2E-2</v>
      </c>
      <c r="F10" s="58">
        <v>0.01</v>
      </c>
      <c r="G10" s="92">
        <v>6.0000000000000001E-3</v>
      </c>
      <c r="H10" s="92">
        <v>7.0000000000000001E-3</v>
      </c>
      <c r="I10" s="92">
        <v>1.2E-2</v>
      </c>
      <c r="J10" s="92">
        <v>1.7000000000000001E-2</v>
      </c>
      <c r="K10" s="92">
        <v>2.1999999999999999E-2</v>
      </c>
      <c r="L10" s="92">
        <v>1.4999999999999999E-2</v>
      </c>
      <c r="M10" s="92">
        <v>1.0999999999999999E-2</v>
      </c>
      <c r="N10" s="57"/>
      <c r="O10" s="92">
        <v>1.2E-2</v>
      </c>
      <c r="P10" s="58">
        <v>0.01</v>
      </c>
      <c r="Q10" s="92">
        <v>6.0000000000000001E-3</v>
      </c>
      <c r="R10" s="92">
        <v>7.0000000000000001E-3</v>
      </c>
      <c r="S10" s="92">
        <v>1.2E-2</v>
      </c>
      <c r="T10" s="92">
        <v>1.7000000000000001E-2</v>
      </c>
      <c r="U10" s="92">
        <v>2.1999999999999999E-2</v>
      </c>
      <c r="V10" s="92">
        <v>1.4999999999999999E-2</v>
      </c>
      <c r="W10" s="92">
        <v>1.0999999999999999E-2</v>
      </c>
      <c r="X10" s="57"/>
      <c r="Y10" s="90">
        <f t="shared" si="0"/>
        <v>0.23500000000000004</v>
      </c>
      <c r="Z10" s="91">
        <f t="shared" si="1"/>
        <v>1.0681818181818183E-2</v>
      </c>
      <c r="AA10" s="51">
        <v>1.0999999999999999E-2</v>
      </c>
    </row>
    <row r="11" spans="1:31" ht="15.75" x14ac:dyDescent="0.25">
      <c r="A11" s="89" t="s">
        <v>9</v>
      </c>
      <c r="B11" s="51" t="s">
        <v>7</v>
      </c>
      <c r="C11" s="58">
        <v>0.01</v>
      </c>
      <c r="D11" s="57"/>
      <c r="E11" s="57"/>
      <c r="F11" s="57"/>
      <c r="G11" s="58">
        <v>0.01</v>
      </c>
      <c r="H11" s="57"/>
      <c r="I11" s="92">
        <v>1.4999999999999999E-2</v>
      </c>
      <c r="J11" s="58">
        <v>0.01</v>
      </c>
      <c r="K11" s="92">
        <v>1.4999999999999999E-2</v>
      </c>
      <c r="L11" s="57"/>
      <c r="M11" s="58">
        <v>0.01</v>
      </c>
      <c r="N11" s="57"/>
      <c r="O11" s="57"/>
      <c r="P11" s="57"/>
      <c r="Q11" s="58">
        <v>0.01</v>
      </c>
      <c r="R11" s="57"/>
      <c r="S11" s="92">
        <v>1.4999999999999999E-2</v>
      </c>
      <c r="T11" s="58">
        <v>0.01</v>
      </c>
      <c r="U11" s="92">
        <v>1.4999999999999999E-2</v>
      </c>
      <c r="V11" s="57"/>
      <c r="W11" s="58">
        <v>0.01</v>
      </c>
      <c r="X11" s="57"/>
      <c r="Y11" s="90">
        <f t="shared" si="0"/>
        <v>0.13</v>
      </c>
      <c r="Z11" s="91">
        <f t="shared" si="1"/>
        <v>5.909090909090909E-3</v>
      </c>
      <c r="AA11" s="51">
        <v>6.0000000000000001E-3</v>
      </c>
    </row>
    <row r="12" spans="1:31" ht="15.75" x14ac:dyDescent="0.25">
      <c r="A12" s="89" t="s">
        <v>10</v>
      </c>
      <c r="B12" s="51" t="s">
        <v>7</v>
      </c>
      <c r="C12" s="55"/>
      <c r="D12" s="59">
        <v>9.2999999999999999E-2</v>
      </c>
      <c r="E12" s="60">
        <v>1.4999999999999999E-2</v>
      </c>
      <c r="F12" s="61">
        <v>1.6E-2</v>
      </c>
      <c r="G12" s="60">
        <v>8.1000000000000003E-2</v>
      </c>
      <c r="H12" s="62">
        <v>1.4E-2</v>
      </c>
      <c r="I12" s="61">
        <v>0.104</v>
      </c>
      <c r="J12" s="62">
        <v>0.08</v>
      </c>
      <c r="K12" s="54">
        <v>7.1999999999999995E-2</v>
      </c>
      <c r="L12" s="54">
        <v>7.4999999999999997E-2</v>
      </c>
      <c r="M12" s="55"/>
      <c r="N12" s="59">
        <v>9.2999999999999999E-2</v>
      </c>
      <c r="O12" s="60">
        <v>1.4999999999999999E-2</v>
      </c>
      <c r="P12" s="61">
        <v>1.6E-2</v>
      </c>
      <c r="Q12" s="60">
        <v>8.1000000000000003E-2</v>
      </c>
      <c r="R12" s="62">
        <v>1.4E-2</v>
      </c>
      <c r="S12" s="61">
        <v>0.104</v>
      </c>
      <c r="T12" s="62">
        <v>0.08</v>
      </c>
      <c r="U12" s="54">
        <v>7.1999999999999995E-2</v>
      </c>
      <c r="V12" s="54">
        <v>7.4999999999999997E-2</v>
      </c>
      <c r="W12" s="55"/>
      <c r="X12" s="59">
        <v>9.2999999999999999E-2</v>
      </c>
      <c r="Y12" s="90">
        <f t="shared" si="0"/>
        <v>1.1929999999999998</v>
      </c>
      <c r="Z12" s="91">
        <f t="shared" si="1"/>
        <v>5.4227272727272721E-2</v>
      </c>
      <c r="AA12" s="51">
        <v>5.5E-2</v>
      </c>
    </row>
    <row r="13" spans="1:31" ht="15.75" x14ac:dyDescent="0.25">
      <c r="A13" s="89" t="s">
        <v>11</v>
      </c>
      <c r="B13" s="51" t="s">
        <v>7</v>
      </c>
      <c r="C13" s="92">
        <v>8.5999999999999993E-2</v>
      </c>
      <c r="D13" s="57"/>
      <c r="E13" s="57"/>
      <c r="F13" s="92">
        <v>0.105</v>
      </c>
      <c r="G13" s="57"/>
      <c r="H13" s="57"/>
      <c r="I13" s="57"/>
      <c r="J13" s="92">
        <v>1.4999999999999999E-2</v>
      </c>
      <c r="K13" s="57"/>
      <c r="L13" s="92">
        <v>5.7000000000000002E-2</v>
      </c>
      <c r="M13" s="92">
        <v>8.5999999999999993E-2</v>
      </c>
      <c r="N13" s="57"/>
      <c r="O13" s="57"/>
      <c r="P13" s="92">
        <v>0.105</v>
      </c>
      <c r="Q13" s="57"/>
      <c r="R13" s="57"/>
      <c r="S13" s="57"/>
      <c r="T13" s="92">
        <v>1.4999999999999999E-2</v>
      </c>
      <c r="U13" s="57"/>
      <c r="V13" s="92">
        <v>5.7000000000000002E-2</v>
      </c>
      <c r="W13" s="92">
        <v>8.5999999999999993E-2</v>
      </c>
      <c r="X13" s="57"/>
      <c r="Y13" s="90">
        <f t="shared" si="0"/>
        <v>0.61199999999999999</v>
      </c>
      <c r="Z13" s="91">
        <f t="shared" si="1"/>
        <v>2.7818181818181818E-2</v>
      </c>
      <c r="AA13" s="51">
        <v>2.4E-2</v>
      </c>
    </row>
    <row r="14" spans="1:31" ht="15.75" x14ac:dyDescent="0.25">
      <c r="A14" s="89" t="s">
        <v>12</v>
      </c>
      <c r="B14" s="51" t="s">
        <v>7</v>
      </c>
      <c r="C14" s="57"/>
      <c r="D14" s="57"/>
      <c r="E14" s="58">
        <v>0.08</v>
      </c>
      <c r="F14" s="57"/>
      <c r="G14" s="58">
        <v>0.09</v>
      </c>
      <c r="H14" s="57"/>
      <c r="I14" s="58">
        <v>0.08</v>
      </c>
      <c r="J14" s="57"/>
      <c r="K14" s="57"/>
      <c r="L14" s="57"/>
      <c r="M14" s="57"/>
      <c r="N14" s="57"/>
      <c r="O14" s="58">
        <v>0.08</v>
      </c>
      <c r="P14" s="57"/>
      <c r="Q14" s="58">
        <v>0.09</v>
      </c>
      <c r="R14" s="57"/>
      <c r="S14" s="58">
        <v>0.08</v>
      </c>
      <c r="T14" s="57"/>
      <c r="U14" s="57"/>
      <c r="V14" s="57"/>
      <c r="W14" s="57"/>
      <c r="X14" s="57"/>
      <c r="Y14" s="90">
        <f t="shared" si="0"/>
        <v>0.5</v>
      </c>
      <c r="Z14" s="91">
        <f t="shared" si="1"/>
        <v>2.2727272727272728E-2</v>
      </c>
      <c r="AA14" s="51">
        <v>2.5000000000000001E-2</v>
      </c>
    </row>
    <row r="15" spans="1:31" ht="15.75" x14ac:dyDescent="0.25">
      <c r="A15" s="89" t="s">
        <v>13</v>
      </c>
      <c r="B15" s="51" t="s">
        <v>7</v>
      </c>
      <c r="C15" s="57"/>
      <c r="D15" s="92">
        <v>6.5000000000000002E-2</v>
      </c>
      <c r="E15" s="58">
        <v>0.08</v>
      </c>
      <c r="F15" s="57"/>
      <c r="G15" s="92">
        <v>1.6E-2</v>
      </c>
      <c r="H15" s="92">
        <v>5.2999999999999999E-2</v>
      </c>
      <c r="I15" s="57"/>
      <c r="J15" s="92">
        <v>6.6000000000000003E-2</v>
      </c>
      <c r="K15" s="92">
        <v>0.10100000000000001</v>
      </c>
      <c r="L15" s="57"/>
      <c r="M15" s="57"/>
      <c r="N15" s="92">
        <v>6.5000000000000002E-2</v>
      </c>
      <c r="O15" s="58">
        <v>0.08</v>
      </c>
      <c r="P15" s="57"/>
      <c r="Q15" s="92">
        <v>1.6E-2</v>
      </c>
      <c r="R15" s="92">
        <v>5.2999999999999999E-2</v>
      </c>
      <c r="S15" s="57"/>
      <c r="T15" s="92">
        <v>6.6000000000000003E-2</v>
      </c>
      <c r="U15" s="92">
        <v>0.10100000000000001</v>
      </c>
      <c r="V15" s="57"/>
      <c r="W15" s="57"/>
      <c r="X15" s="92">
        <v>6.5000000000000002E-2</v>
      </c>
      <c r="Y15" s="90">
        <f t="shared" si="0"/>
        <v>0.82699999999999996</v>
      </c>
      <c r="Z15" s="91">
        <f t="shared" si="1"/>
        <v>3.7590909090909091E-2</v>
      </c>
      <c r="AA15" s="51">
        <v>3.6999999999999998E-2</v>
      </c>
    </row>
    <row r="16" spans="1:31" ht="15.75" x14ac:dyDescent="0.25">
      <c r="A16" s="89" t="s">
        <v>14</v>
      </c>
      <c r="B16" s="51" t="s">
        <v>15</v>
      </c>
      <c r="C16" s="92">
        <v>0.16500000000000001</v>
      </c>
      <c r="D16" s="92">
        <v>2.1240000000000001</v>
      </c>
      <c r="E16" s="92">
        <v>6.2E-2</v>
      </c>
      <c r="F16" s="92">
        <v>7.1999999999999995E-2</v>
      </c>
      <c r="G16" s="57"/>
      <c r="H16" s="92">
        <v>1.6830000000000001</v>
      </c>
      <c r="I16" s="92">
        <v>5.6000000000000001E-2</v>
      </c>
      <c r="J16" s="92">
        <v>0.53800000000000003</v>
      </c>
      <c r="K16" s="92">
        <v>1.7000000000000001E-2</v>
      </c>
      <c r="L16" s="58">
        <v>0.45</v>
      </c>
      <c r="M16" s="92">
        <v>0.16500000000000001</v>
      </c>
      <c r="N16" s="92">
        <v>2.1240000000000001</v>
      </c>
      <c r="O16" s="92">
        <v>6.2E-2</v>
      </c>
      <c r="P16" s="92">
        <v>7.1999999999999995E-2</v>
      </c>
      <c r="Q16" s="57"/>
      <c r="R16" s="92">
        <v>1.6830000000000001</v>
      </c>
      <c r="S16" s="92">
        <v>5.6000000000000001E-2</v>
      </c>
      <c r="T16" s="92">
        <v>0.53800000000000003</v>
      </c>
      <c r="U16" s="92">
        <v>1.7000000000000001E-2</v>
      </c>
      <c r="V16" s="58">
        <v>0.45</v>
      </c>
      <c r="W16" s="92">
        <v>0.16500000000000001</v>
      </c>
      <c r="X16" s="92">
        <v>2.1240000000000001</v>
      </c>
      <c r="Y16" s="93">
        <f t="shared" si="0"/>
        <v>12.622999999999999</v>
      </c>
      <c r="Z16" s="91">
        <f t="shared" si="1"/>
        <v>0.57377272727272721</v>
      </c>
      <c r="AA16" s="51">
        <v>0.04</v>
      </c>
      <c r="AB16" s="94"/>
      <c r="AC16" s="94"/>
      <c r="AD16" s="94"/>
      <c r="AE16" s="94"/>
    </row>
    <row r="17" spans="1:27" ht="15.75" x14ac:dyDescent="0.25">
      <c r="A17" s="89" t="s">
        <v>16</v>
      </c>
      <c r="B17" s="51" t="s">
        <v>7</v>
      </c>
      <c r="C17" s="58">
        <v>0.04</v>
      </c>
      <c r="D17" s="58">
        <v>0.23</v>
      </c>
      <c r="E17" s="92">
        <v>0.247</v>
      </c>
      <c r="F17" s="58">
        <v>0.14000000000000001</v>
      </c>
      <c r="G17" s="92">
        <v>0.188</v>
      </c>
      <c r="H17" s="58">
        <v>0.21</v>
      </c>
      <c r="I17" s="58">
        <v>0.17</v>
      </c>
      <c r="J17" s="58">
        <v>0.15</v>
      </c>
      <c r="K17" s="92">
        <v>0.13500000000000001</v>
      </c>
      <c r="L17" s="92">
        <v>0.14299999999999999</v>
      </c>
      <c r="M17" s="58">
        <v>0.04</v>
      </c>
      <c r="N17" s="58">
        <v>0.23</v>
      </c>
      <c r="O17" s="92">
        <v>0.247</v>
      </c>
      <c r="P17" s="58">
        <v>0.14000000000000001</v>
      </c>
      <c r="Q17" s="92">
        <v>0.188</v>
      </c>
      <c r="R17" s="58">
        <v>0.21</v>
      </c>
      <c r="S17" s="58">
        <v>0.17</v>
      </c>
      <c r="T17" s="58">
        <v>0.15</v>
      </c>
      <c r="U17" s="92">
        <v>0.13500000000000001</v>
      </c>
      <c r="V17" s="92">
        <v>0.14299999999999999</v>
      </c>
      <c r="W17" s="58">
        <v>0.04</v>
      </c>
      <c r="X17" s="58">
        <v>0.23</v>
      </c>
      <c r="Y17" s="90">
        <f t="shared" si="0"/>
        <v>3.5760000000000001</v>
      </c>
      <c r="Z17" s="91">
        <f t="shared" si="1"/>
        <v>0.16254545454545455</v>
      </c>
      <c r="AA17" s="51">
        <v>0.14000000000000001</v>
      </c>
    </row>
    <row r="18" spans="1:27" ht="15.75" x14ac:dyDescent="0.25">
      <c r="A18" s="89" t="s">
        <v>17</v>
      </c>
      <c r="B18" s="51" t="s">
        <v>7</v>
      </c>
      <c r="C18" s="52">
        <v>0.16999999999999998</v>
      </c>
      <c r="D18" s="52">
        <v>0.15400000000000003</v>
      </c>
      <c r="E18" s="52">
        <v>0.23100000000000001</v>
      </c>
      <c r="F18" s="52">
        <v>0.29300000000000004</v>
      </c>
      <c r="G18" s="52">
        <v>0.184</v>
      </c>
      <c r="H18" s="52">
        <v>0.223</v>
      </c>
      <c r="I18" s="52">
        <v>0.26400000000000001</v>
      </c>
      <c r="J18" s="53">
        <v>0.16</v>
      </c>
      <c r="K18" s="52">
        <v>0.19500000000000001</v>
      </c>
      <c r="L18" s="52">
        <v>0.42599999999999999</v>
      </c>
      <c r="M18" s="52">
        <v>0.16999999999999998</v>
      </c>
      <c r="N18" s="52">
        <v>0.15400000000000003</v>
      </c>
      <c r="O18" s="52">
        <v>0.23100000000000001</v>
      </c>
      <c r="P18" s="52">
        <v>0.29300000000000004</v>
      </c>
      <c r="Q18" s="52">
        <v>0.184</v>
      </c>
      <c r="R18" s="52">
        <v>0.223</v>
      </c>
      <c r="S18" s="52">
        <v>0.26400000000000001</v>
      </c>
      <c r="T18" s="53">
        <v>0.16</v>
      </c>
      <c r="U18" s="52">
        <v>0.19500000000000001</v>
      </c>
      <c r="V18" s="52">
        <v>0.42599999999999999</v>
      </c>
      <c r="W18" s="52">
        <v>0.16999999999999998</v>
      </c>
      <c r="X18" s="52">
        <v>0.15400000000000003</v>
      </c>
      <c r="Y18" s="90">
        <f t="shared" si="0"/>
        <v>4.9240000000000004</v>
      </c>
      <c r="Z18" s="91">
        <f t="shared" si="1"/>
        <v>0.22381818181818183</v>
      </c>
      <c r="AA18" s="51">
        <v>0.22</v>
      </c>
    </row>
    <row r="19" spans="1:27" ht="15.75" x14ac:dyDescent="0.25">
      <c r="A19" s="89" t="s">
        <v>18</v>
      </c>
      <c r="B19" s="51" t="s">
        <v>7</v>
      </c>
      <c r="C19" s="63">
        <v>0.19600000000000001</v>
      </c>
      <c r="D19" s="63">
        <v>7.0000000000000001E-3</v>
      </c>
      <c r="E19" s="63">
        <v>0.19</v>
      </c>
      <c r="F19" s="63">
        <v>2.3E-2</v>
      </c>
      <c r="G19" s="63">
        <v>0.14000000000000001</v>
      </c>
      <c r="H19" s="63">
        <v>0.06</v>
      </c>
      <c r="I19" s="63">
        <v>0.191</v>
      </c>
      <c r="J19" s="64"/>
      <c r="K19" s="63">
        <v>0.2</v>
      </c>
      <c r="L19" s="63"/>
      <c r="M19" s="63">
        <v>0.19600000000000001</v>
      </c>
      <c r="N19" s="63">
        <v>7.0000000000000001E-3</v>
      </c>
      <c r="O19" s="63">
        <v>0.19</v>
      </c>
      <c r="P19" s="63">
        <v>2.3E-2</v>
      </c>
      <c r="Q19" s="63">
        <v>0.14000000000000001</v>
      </c>
      <c r="R19" s="63">
        <v>0.06</v>
      </c>
      <c r="S19" s="63">
        <v>0.191</v>
      </c>
      <c r="T19" s="64"/>
      <c r="U19" s="63">
        <v>0.2</v>
      </c>
      <c r="V19" s="63"/>
      <c r="W19" s="63">
        <v>0.19600000000000001</v>
      </c>
      <c r="X19" s="63">
        <v>7.0000000000000001E-3</v>
      </c>
      <c r="Y19" s="90">
        <f t="shared" si="0"/>
        <v>2.2170000000000001</v>
      </c>
      <c r="Z19" s="91">
        <f t="shared" si="1"/>
        <v>0.10077272727272728</v>
      </c>
      <c r="AA19" s="51">
        <v>0.1</v>
      </c>
    </row>
    <row r="20" spans="1:27" ht="15.75" x14ac:dyDescent="0.25">
      <c r="A20" s="89" t="s">
        <v>19</v>
      </c>
      <c r="B20" s="51" t="s">
        <v>7</v>
      </c>
      <c r="C20" s="52">
        <v>8.0000000000000002E-3</v>
      </c>
      <c r="D20" s="52">
        <v>1.7999999999999999E-2</v>
      </c>
      <c r="E20" s="52"/>
      <c r="F20" s="52">
        <v>0.01</v>
      </c>
      <c r="G20" s="52">
        <v>0.02</v>
      </c>
      <c r="H20" s="52">
        <v>0.02</v>
      </c>
      <c r="I20" s="52"/>
      <c r="J20" s="53">
        <v>4.0000000000000001E-3</v>
      </c>
      <c r="K20" s="52">
        <v>0.02</v>
      </c>
      <c r="L20" s="52">
        <v>4.0000000000000001E-3</v>
      </c>
      <c r="M20" s="52">
        <v>8.0000000000000002E-3</v>
      </c>
      <c r="N20" s="52">
        <v>1.7999999999999999E-2</v>
      </c>
      <c r="O20" s="52"/>
      <c r="P20" s="52">
        <v>0.01</v>
      </c>
      <c r="Q20" s="52">
        <v>0.02</v>
      </c>
      <c r="R20" s="52">
        <v>0.02</v>
      </c>
      <c r="S20" s="52"/>
      <c r="T20" s="53">
        <v>4.0000000000000001E-3</v>
      </c>
      <c r="U20" s="52">
        <v>0.02</v>
      </c>
      <c r="V20" s="52">
        <v>4.0000000000000001E-3</v>
      </c>
      <c r="W20" s="52">
        <v>8.0000000000000002E-3</v>
      </c>
      <c r="X20" s="52">
        <v>1.7999999999999999E-2</v>
      </c>
      <c r="Y20" s="90">
        <f t="shared" si="0"/>
        <v>0.23399999999999999</v>
      </c>
      <c r="Z20" s="91">
        <f t="shared" si="1"/>
        <v>1.0636363636363637E-2</v>
      </c>
      <c r="AA20" s="51">
        <v>1.0999999999999999E-2</v>
      </c>
    </row>
    <row r="21" spans="1:27" ht="15.75" x14ac:dyDescent="0.25">
      <c r="A21" s="89" t="s">
        <v>20</v>
      </c>
      <c r="B21" s="51" t="s">
        <v>7</v>
      </c>
      <c r="C21" s="55"/>
      <c r="D21" s="56">
        <v>0.18</v>
      </c>
      <c r="E21" s="56"/>
      <c r="F21" s="54">
        <v>0.18</v>
      </c>
      <c r="G21" s="56"/>
      <c r="H21" s="56">
        <v>0.18</v>
      </c>
      <c r="I21" s="54"/>
      <c r="J21" s="56">
        <v>0.28000000000000003</v>
      </c>
      <c r="K21" s="56"/>
      <c r="L21" s="54">
        <v>0.28000000000000003</v>
      </c>
      <c r="M21" s="55"/>
      <c r="N21" s="56">
        <v>0.18</v>
      </c>
      <c r="O21" s="56"/>
      <c r="P21" s="54">
        <v>0.18</v>
      </c>
      <c r="Q21" s="56"/>
      <c r="R21" s="56">
        <v>0.18</v>
      </c>
      <c r="S21" s="54"/>
      <c r="T21" s="56">
        <v>0.28000000000000003</v>
      </c>
      <c r="U21" s="56"/>
      <c r="V21" s="54">
        <v>0.28000000000000003</v>
      </c>
      <c r="W21" s="55"/>
      <c r="X21" s="56">
        <v>0.18</v>
      </c>
      <c r="Y21" s="90">
        <f t="shared" si="0"/>
        <v>2.3800000000000003</v>
      </c>
      <c r="Z21" s="91">
        <f t="shared" si="1"/>
        <v>0.1081818181818182</v>
      </c>
      <c r="AA21" s="51">
        <v>0.1</v>
      </c>
    </row>
    <row r="22" spans="1:27" ht="15.75" x14ac:dyDescent="0.25">
      <c r="A22" s="89" t="s">
        <v>21</v>
      </c>
      <c r="B22" s="51" t="s">
        <v>7</v>
      </c>
      <c r="C22" s="58">
        <v>0.08</v>
      </c>
      <c r="D22" s="92">
        <v>0.112</v>
      </c>
      <c r="E22" s="92">
        <v>0.112</v>
      </c>
      <c r="F22" s="58">
        <v>0.05</v>
      </c>
      <c r="G22" s="58">
        <v>0.05</v>
      </c>
      <c r="H22" s="92">
        <v>0.109</v>
      </c>
      <c r="I22" s="92">
        <v>5.1999999999999998E-2</v>
      </c>
      <c r="J22" s="58">
        <v>0.08</v>
      </c>
      <c r="K22" s="92">
        <v>8.8999999999999996E-2</v>
      </c>
      <c r="L22" s="58">
        <v>0.08</v>
      </c>
      <c r="M22" s="58">
        <v>0.08</v>
      </c>
      <c r="N22" s="92">
        <v>0.112</v>
      </c>
      <c r="O22" s="92">
        <v>0.112</v>
      </c>
      <c r="P22" s="58">
        <v>0.05</v>
      </c>
      <c r="Q22" s="58">
        <v>0.05</v>
      </c>
      <c r="R22" s="92">
        <v>0.109</v>
      </c>
      <c r="S22" s="92">
        <v>5.1999999999999998E-2</v>
      </c>
      <c r="T22" s="58">
        <v>0.08</v>
      </c>
      <c r="U22" s="92">
        <v>8.8999999999999996E-2</v>
      </c>
      <c r="V22" s="58">
        <v>0.08</v>
      </c>
      <c r="W22" s="58">
        <v>0.08</v>
      </c>
      <c r="X22" s="92">
        <v>0.112</v>
      </c>
      <c r="Y22" s="90">
        <f t="shared" si="0"/>
        <v>1.8200000000000005</v>
      </c>
      <c r="Z22" s="91">
        <f t="shared" si="1"/>
        <v>8.2727272727272746E-2</v>
      </c>
      <c r="AA22" s="51">
        <v>0.05</v>
      </c>
    </row>
    <row r="23" spans="1:27" ht="15.75" x14ac:dyDescent="0.25">
      <c r="A23" s="89" t="s">
        <v>22</v>
      </c>
      <c r="B23" s="51" t="s">
        <v>7</v>
      </c>
      <c r="C23" s="58">
        <v>0.03</v>
      </c>
      <c r="D23" s="58">
        <v>0.04</v>
      </c>
      <c r="E23" s="58">
        <v>0.05</v>
      </c>
      <c r="F23" s="58">
        <v>0.08</v>
      </c>
      <c r="G23" s="58">
        <v>0.06</v>
      </c>
      <c r="H23" s="58">
        <v>0.03</v>
      </c>
      <c r="I23" s="58">
        <v>0.08</v>
      </c>
      <c r="J23" s="58">
        <v>0.03</v>
      </c>
      <c r="K23" s="58">
        <v>0.03</v>
      </c>
      <c r="L23" s="92">
        <v>4.2999999999999997E-2</v>
      </c>
      <c r="M23" s="58">
        <v>0.03</v>
      </c>
      <c r="N23" s="58">
        <v>0.04</v>
      </c>
      <c r="O23" s="58">
        <v>0.05</v>
      </c>
      <c r="P23" s="58">
        <v>0.08</v>
      </c>
      <c r="Q23" s="58">
        <v>0.06</v>
      </c>
      <c r="R23" s="58">
        <v>0.03</v>
      </c>
      <c r="S23" s="58">
        <v>0.08</v>
      </c>
      <c r="T23" s="58">
        <v>0.03</v>
      </c>
      <c r="U23" s="58">
        <v>0.03</v>
      </c>
      <c r="V23" s="92">
        <v>4.2999999999999997E-2</v>
      </c>
      <c r="W23" s="58">
        <v>0.03</v>
      </c>
      <c r="X23" s="58">
        <v>0.04</v>
      </c>
      <c r="Y23" s="90">
        <f t="shared" si="0"/>
        <v>1.0160000000000002</v>
      </c>
      <c r="Z23" s="91">
        <f t="shared" si="1"/>
        <v>4.6181818181818192E-2</v>
      </c>
      <c r="AA23" s="51">
        <v>0.08</v>
      </c>
    </row>
    <row r="24" spans="1:27" ht="15.75" x14ac:dyDescent="0.25">
      <c r="A24" s="89" t="s">
        <v>23</v>
      </c>
      <c r="B24" s="51" t="s">
        <v>7</v>
      </c>
      <c r="C24" s="51">
        <v>9.8000000000000004E-2</v>
      </c>
      <c r="D24" s="51">
        <v>4.7E-2</v>
      </c>
      <c r="E24" s="51">
        <v>0.01</v>
      </c>
      <c r="F24" s="51">
        <v>0.05</v>
      </c>
      <c r="G24" s="51">
        <v>3.9E-2</v>
      </c>
      <c r="H24" s="51">
        <v>8.9999999999999993E-3</v>
      </c>
      <c r="I24" s="51">
        <v>4.9000000000000002E-2</v>
      </c>
      <c r="J24" s="65">
        <v>4.4999999999999998E-2</v>
      </c>
      <c r="K24" s="51">
        <v>7.9000000000000001E-2</v>
      </c>
      <c r="L24" s="51">
        <v>8.9999999999999993E-3</v>
      </c>
      <c r="M24" s="51">
        <v>9.8000000000000004E-2</v>
      </c>
      <c r="N24" s="51">
        <v>4.7E-2</v>
      </c>
      <c r="O24" s="51">
        <v>0.01</v>
      </c>
      <c r="P24" s="51">
        <v>0.05</v>
      </c>
      <c r="Q24" s="51">
        <v>3.9E-2</v>
      </c>
      <c r="R24" s="51">
        <v>8.9999999999999993E-3</v>
      </c>
      <c r="S24" s="51">
        <v>4.9000000000000002E-2</v>
      </c>
      <c r="T24" s="65">
        <v>4.4999999999999998E-2</v>
      </c>
      <c r="U24" s="51">
        <v>7.9000000000000001E-2</v>
      </c>
      <c r="V24" s="51">
        <v>8.9999999999999993E-3</v>
      </c>
      <c r="W24" s="51">
        <v>9.8000000000000004E-2</v>
      </c>
      <c r="X24" s="51">
        <v>4.7E-2</v>
      </c>
      <c r="Y24" s="90">
        <f t="shared" si="0"/>
        <v>1.0150000000000001</v>
      </c>
      <c r="Z24" s="91">
        <f t="shared" si="1"/>
        <v>4.6136363636363642E-2</v>
      </c>
      <c r="AA24" s="51">
        <v>4.2999999999999997E-2</v>
      </c>
    </row>
    <row r="25" spans="1:27" ht="15.75" x14ac:dyDescent="0.25">
      <c r="A25" s="89" t="s">
        <v>24</v>
      </c>
      <c r="B25" s="51" t="s">
        <v>7</v>
      </c>
      <c r="C25" s="57"/>
      <c r="D25" s="57"/>
      <c r="E25" s="58">
        <v>0.02</v>
      </c>
      <c r="F25" s="57"/>
      <c r="G25" s="92">
        <v>5.2999999999999999E-2</v>
      </c>
      <c r="H25" s="92">
        <v>5.0000000000000001E-3</v>
      </c>
      <c r="I25" s="57"/>
      <c r="J25" s="58">
        <v>0.02</v>
      </c>
      <c r="K25" s="57"/>
      <c r="L25" s="92">
        <v>6.0999999999999999E-2</v>
      </c>
      <c r="M25" s="57"/>
      <c r="N25" s="57"/>
      <c r="O25" s="58">
        <v>0.02</v>
      </c>
      <c r="P25" s="57"/>
      <c r="Q25" s="92">
        <v>5.2999999999999999E-2</v>
      </c>
      <c r="R25" s="92">
        <v>5.0000000000000001E-3</v>
      </c>
      <c r="S25" s="57"/>
      <c r="T25" s="58">
        <v>0.02</v>
      </c>
      <c r="U25" s="57"/>
      <c r="V25" s="92">
        <v>6.0999999999999999E-2</v>
      </c>
      <c r="W25" s="57"/>
      <c r="X25" s="57"/>
      <c r="Y25" s="90">
        <f t="shared" si="0"/>
        <v>0.318</v>
      </c>
      <c r="Z25" s="91">
        <f t="shared" si="1"/>
        <v>1.4454545454545454E-2</v>
      </c>
      <c r="AA25" s="51">
        <v>1.2E-2</v>
      </c>
    </row>
    <row r="26" spans="1:27" ht="15.75" x14ac:dyDescent="0.25">
      <c r="A26" s="89" t="s">
        <v>25</v>
      </c>
      <c r="B26" s="51" t="s">
        <v>7</v>
      </c>
      <c r="C26" s="92">
        <v>1.2999999999999999E-2</v>
      </c>
      <c r="D26" s="92">
        <v>3.7999999999999999E-2</v>
      </c>
      <c r="E26" s="92">
        <v>3.7999999999999999E-2</v>
      </c>
      <c r="F26" s="92">
        <v>3.6999999999999998E-2</v>
      </c>
      <c r="G26" s="92">
        <v>2E-3</v>
      </c>
      <c r="H26" s="58">
        <v>0.04</v>
      </c>
      <c r="I26" s="92">
        <v>4.1000000000000002E-2</v>
      </c>
      <c r="J26" s="92">
        <v>6.0000000000000001E-3</v>
      </c>
      <c r="K26" s="92">
        <v>4.2000000000000003E-2</v>
      </c>
      <c r="L26" s="92">
        <v>3.5999999999999997E-2</v>
      </c>
      <c r="M26" s="92">
        <v>1.2999999999999999E-2</v>
      </c>
      <c r="N26" s="92">
        <v>3.7999999999999999E-2</v>
      </c>
      <c r="O26" s="92">
        <v>3.7999999999999999E-2</v>
      </c>
      <c r="P26" s="92">
        <v>3.6999999999999998E-2</v>
      </c>
      <c r="Q26" s="92">
        <v>2E-3</v>
      </c>
      <c r="R26" s="58">
        <v>0.04</v>
      </c>
      <c r="S26" s="92">
        <v>4.1000000000000002E-2</v>
      </c>
      <c r="T26" s="92">
        <v>6.0000000000000001E-3</v>
      </c>
      <c r="U26" s="92">
        <v>4.2000000000000003E-2</v>
      </c>
      <c r="V26" s="92">
        <v>3.5999999999999997E-2</v>
      </c>
      <c r="W26" s="92">
        <v>1.2999999999999999E-2</v>
      </c>
      <c r="X26" s="92">
        <v>3.7999999999999999E-2</v>
      </c>
      <c r="Y26" s="90">
        <f t="shared" si="0"/>
        <v>0.63700000000000001</v>
      </c>
      <c r="Z26" s="91">
        <f t="shared" si="1"/>
        <v>2.8954545454545455E-2</v>
      </c>
      <c r="AA26" s="51">
        <v>2.9000000000000001E-2</v>
      </c>
    </row>
    <row r="27" spans="1:27" ht="15.75" x14ac:dyDescent="0.25">
      <c r="A27" s="89" t="s">
        <v>26</v>
      </c>
      <c r="B27" s="51" t="s">
        <v>7</v>
      </c>
      <c r="C27" s="92">
        <v>1.7999999999999999E-2</v>
      </c>
      <c r="D27" s="92">
        <v>1.7000000000000001E-2</v>
      </c>
      <c r="E27" s="92">
        <v>1.6E-2</v>
      </c>
      <c r="F27" s="92">
        <v>2.7E-2</v>
      </c>
      <c r="G27" s="92">
        <v>2.5000000000000001E-2</v>
      </c>
      <c r="H27" s="92">
        <v>2.4E-2</v>
      </c>
      <c r="I27" s="92">
        <v>1.7000000000000001E-2</v>
      </c>
      <c r="J27" s="58">
        <v>0.02</v>
      </c>
      <c r="K27" s="92">
        <v>2.1000000000000001E-2</v>
      </c>
      <c r="L27" s="58">
        <v>0.03</v>
      </c>
      <c r="M27" s="92">
        <v>1.7999999999999999E-2</v>
      </c>
      <c r="N27" s="92">
        <v>1.7000000000000001E-2</v>
      </c>
      <c r="O27" s="92">
        <v>1.6E-2</v>
      </c>
      <c r="P27" s="92">
        <v>2.7E-2</v>
      </c>
      <c r="Q27" s="92">
        <v>2.5000000000000001E-2</v>
      </c>
      <c r="R27" s="92">
        <v>2.4E-2</v>
      </c>
      <c r="S27" s="92">
        <v>1.7000000000000001E-2</v>
      </c>
      <c r="T27" s="58">
        <v>0.02</v>
      </c>
      <c r="U27" s="92">
        <v>2.1000000000000001E-2</v>
      </c>
      <c r="V27" s="58">
        <v>0.03</v>
      </c>
      <c r="W27" s="92">
        <v>1.7999999999999999E-2</v>
      </c>
      <c r="X27" s="92">
        <v>1.7000000000000001E-2</v>
      </c>
      <c r="Y27" s="90">
        <f t="shared" si="0"/>
        <v>0.46500000000000019</v>
      </c>
      <c r="Z27" s="91">
        <f t="shared" si="1"/>
        <v>2.1136363636363644E-2</v>
      </c>
      <c r="AA27" s="51">
        <v>2.1000000000000001E-2</v>
      </c>
    </row>
    <row r="28" spans="1:27" ht="15.75" x14ac:dyDescent="0.25">
      <c r="A28" s="89" t="s">
        <v>27</v>
      </c>
      <c r="B28" s="51" t="s">
        <v>5</v>
      </c>
      <c r="C28" s="92">
        <v>1.7999999999999999E-2</v>
      </c>
      <c r="D28" s="92">
        <v>1.2999999999999999E-2</v>
      </c>
      <c r="E28" s="92">
        <v>1.7999999999999999E-2</v>
      </c>
      <c r="F28" s="92">
        <v>1.0999999999999999E-2</v>
      </c>
      <c r="G28" s="92">
        <v>8.9999999999999993E-3</v>
      </c>
      <c r="H28" s="92">
        <v>1.0999999999999999E-2</v>
      </c>
      <c r="I28" s="92">
        <v>1.4E-2</v>
      </c>
      <c r="J28" s="92">
        <v>2E-3</v>
      </c>
      <c r="K28" s="92">
        <v>1.2999999999999999E-2</v>
      </c>
      <c r="L28" s="92">
        <v>8.9999999999999993E-3</v>
      </c>
      <c r="M28" s="92">
        <v>1.7999999999999999E-2</v>
      </c>
      <c r="N28" s="92">
        <v>1.2999999999999999E-2</v>
      </c>
      <c r="O28" s="92">
        <v>1.7999999999999999E-2</v>
      </c>
      <c r="P28" s="92">
        <v>1.0999999999999999E-2</v>
      </c>
      <c r="Q28" s="92">
        <v>8.9999999999999993E-3</v>
      </c>
      <c r="R28" s="92">
        <v>1.0999999999999999E-2</v>
      </c>
      <c r="S28" s="92">
        <v>1.4E-2</v>
      </c>
      <c r="T28" s="92">
        <v>2E-3</v>
      </c>
      <c r="U28" s="92">
        <v>1.2999999999999999E-2</v>
      </c>
      <c r="V28" s="92">
        <v>8.9999999999999993E-3</v>
      </c>
      <c r="W28" s="92">
        <v>1.7999999999999999E-2</v>
      </c>
      <c r="X28" s="92">
        <v>1.2999999999999999E-2</v>
      </c>
      <c r="Y28" s="90">
        <f t="shared" si="0"/>
        <v>0.26700000000000007</v>
      </c>
      <c r="Z28" s="91">
        <f t="shared" si="1"/>
        <v>1.213636363636364E-2</v>
      </c>
      <c r="AA28" s="51">
        <v>1.2E-2</v>
      </c>
    </row>
    <row r="29" spans="1:27" ht="15.75" x14ac:dyDescent="0.25">
      <c r="A29" s="89" t="s">
        <v>28</v>
      </c>
      <c r="B29" s="51" t="s">
        <v>7</v>
      </c>
      <c r="C29" s="58">
        <v>0.05</v>
      </c>
      <c r="D29" s="57"/>
      <c r="E29" s="57">
        <v>1.4999999999999999E-2</v>
      </c>
      <c r="F29" s="57">
        <v>2.1999999999999999E-2</v>
      </c>
      <c r="G29" s="57">
        <v>0.05</v>
      </c>
      <c r="H29" s="57"/>
      <c r="I29" s="57"/>
      <c r="J29" s="58">
        <v>0.05</v>
      </c>
      <c r="K29" s="57"/>
      <c r="L29" s="57"/>
      <c r="M29" s="58">
        <v>0.05</v>
      </c>
      <c r="N29" s="57"/>
      <c r="O29" s="57">
        <v>1.4999999999999999E-2</v>
      </c>
      <c r="P29" s="57">
        <v>2.1999999999999999E-2</v>
      </c>
      <c r="Q29" s="57">
        <v>0.05</v>
      </c>
      <c r="R29" s="57"/>
      <c r="S29" s="57"/>
      <c r="T29" s="58">
        <v>0.05</v>
      </c>
      <c r="U29" s="57"/>
      <c r="V29" s="57"/>
      <c r="W29" s="58">
        <v>0.05</v>
      </c>
      <c r="X29" s="57"/>
      <c r="Y29" s="90">
        <f t="shared" si="0"/>
        <v>0.42399999999999999</v>
      </c>
      <c r="Z29" s="91">
        <f t="shared" si="1"/>
        <v>1.9272727272727271E-2</v>
      </c>
      <c r="AA29" s="51">
        <v>0.02</v>
      </c>
    </row>
    <row r="30" spans="1:27" ht="15.75" x14ac:dyDescent="0.25">
      <c r="A30" s="89" t="s">
        <v>29</v>
      </c>
      <c r="B30" s="51" t="s">
        <v>7</v>
      </c>
      <c r="C30" s="92">
        <v>3.4000000000000002E-2</v>
      </c>
      <c r="D30" s="92">
        <v>3.5000000000000003E-2</v>
      </c>
      <c r="E30" s="92">
        <v>2.5000000000000001E-2</v>
      </c>
      <c r="F30" s="92">
        <v>3.5999999999999997E-2</v>
      </c>
      <c r="G30" s="92">
        <v>3.2000000000000001E-2</v>
      </c>
      <c r="H30" s="92">
        <v>3.3000000000000002E-2</v>
      </c>
      <c r="I30" s="58">
        <v>0.03</v>
      </c>
      <c r="J30" s="92">
        <v>2.3E-2</v>
      </c>
      <c r="K30" s="92">
        <v>3.4000000000000002E-2</v>
      </c>
      <c r="L30" s="92">
        <v>2.8000000000000001E-2</v>
      </c>
      <c r="M30" s="92">
        <v>3.4000000000000002E-2</v>
      </c>
      <c r="N30" s="92">
        <v>3.5000000000000003E-2</v>
      </c>
      <c r="O30" s="92">
        <v>2.5000000000000001E-2</v>
      </c>
      <c r="P30" s="92">
        <v>3.5999999999999997E-2</v>
      </c>
      <c r="Q30" s="92">
        <v>3.2000000000000001E-2</v>
      </c>
      <c r="R30" s="92">
        <v>3.3000000000000002E-2</v>
      </c>
      <c r="S30" s="58">
        <v>0.03</v>
      </c>
      <c r="T30" s="92">
        <v>2.3E-2</v>
      </c>
      <c r="U30" s="92">
        <v>3.4000000000000002E-2</v>
      </c>
      <c r="V30" s="92">
        <v>2.8000000000000001E-2</v>
      </c>
      <c r="W30" s="92">
        <v>3.4000000000000002E-2</v>
      </c>
      <c r="X30" s="92">
        <v>3.5000000000000003E-2</v>
      </c>
      <c r="Y30" s="90">
        <f t="shared" si="0"/>
        <v>0.68900000000000028</v>
      </c>
      <c r="Z30" s="91">
        <f t="shared" si="1"/>
        <v>3.1318181818181828E-2</v>
      </c>
      <c r="AA30" s="51">
        <v>0.03</v>
      </c>
    </row>
    <row r="31" spans="1:27" ht="15.75" x14ac:dyDescent="0.25">
      <c r="A31" s="89" t="s">
        <v>30</v>
      </c>
      <c r="B31" s="51" t="s">
        <v>7</v>
      </c>
      <c r="C31" s="92">
        <v>1E-3</v>
      </c>
      <c r="D31" s="92">
        <v>1E-3</v>
      </c>
      <c r="E31" s="92">
        <v>2E-3</v>
      </c>
      <c r="F31" s="95"/>
      <c r="G31" s="92">
        <v>1E-3</v>
      </c>
      <c r="H31" s="92">
        <v>1E-3</v>
      </c>
      <c r="I31" s="92">
        <v>1E-3</v>
      </c>
      <c r="J31" s="57"/>
      <c r="K31" s="57"/>
      <c r="L31" s="92">
        <v>1E-3</v>
      </c>
      <c r="M31" s="92">
        <v>1E-3</v>
      </c>
      <c r="N31" s="92">
        <v>1E-3</v>
      </c>
      <c r="O31" s="92">
        <v>2E-3</v>
      </c>
      <c r="P31" s="95"/>
      <c r="Q31" s="92">
        <v>1E-3</v>
      </c>
      <c r="R31" s="92">
        <v>1E-3</v>
      </c>
      <c r="S31" s="92">
        <v>1E-3</v>
      </c>
      <c r="T31" s="57"/>
      <c r="U31" s="57"/>
      <c r="V31" s="92">
        <v>1E-3</v>
      </c>
      <c r="W31" s="92">
        <v>1E-3</v>
      </c>
      <c r="X31" s="92">
        <v>1E-3</v>
      </c>
      <c r="Y31" s="90">
        <f t="shared" si="0"/>
        <v>1.8000000000000006E-2</v>
      </c>
      <c r="Z31" s="91">
        <f t="shared" si="1"/>
        <v>8.1818181818181848E-4</v>
      </c>
      <c r="AA31" s="51">
        <v>5.9999999999999995E-4</v>
      </c>
    </row>
    <row r="32" spans="1:27" ht="15.75" x14ac:dyDescent="0.25">
      <c r="A32" s="89" t="s">
        <v>31</v>
      </c>
      <c r="B32" s="51" t="s">
        <v>7</v>
      </c>
      <c r="C32" s="57"/>
      <c r="D32" s="92">
        <v>2E-3</v>
      </c>
      <c r="E32" s="57"/>
      <c r="F32" s="57"/>
      <c r="G32" s="92">
        <v>2E-3</v>
      </c>
      <c r="H32" s="57"/>
      <c r="I32" s="57"/>
      <c r="J32" s="92">
        <v>2E-3</v>
      </c>
      <c r="K32" s="92">
        <v>2E-3</v>
      </c>
      <c r="L32" s="57"/>
      <c r="M32" s="57"/>
      <c r="N32" s="92">
        <v>2E-3</v>
      </c>
      <c r="O32" s="57"/>
      <c r="P32" s="57"/>
      <c r="Q32" s="92">
        <v>2E-3</v>
      </c>
      <c r="R32" s="57"/>
      <c r="S32" s="57"/>
      <c r="T32" s="92">
        <v>2E-3</v>
      </c>
      <c r="U32" s="92">
        <v>2E-3</v>
      </c>
      <c r="V32" s="57"/>
      <c r="W32" s="57"/>
      <c r="X32" s="92">
        <v>2E-3</v>
      </c>
      <c r="Y32" s="90">
        <f t="shared" si="0"/>
        <v>1.8000000000000002E-2</v>
      </c>
      <c r="Z32" s="91">
        <f t="shared" si="1"/>
        <v>8.1818181818181827E-4</v>
      </c>
      <c r="AA32" s="51">
        <v>5.9999999999999995E-4</v>
      </c>
    </row>
    <row r="33" spans="1:31" ht="15.75" x14ac:dyDescent="0.25">
      <c r="A33" s="89" t="s">
        <v>32</v>
      </c>
      <c r="B33" s="51" t="s">
        <v>7</v>
      </c>
      <c r="C33" s="92">
        <v>4.0000000000000001E-3</v>
      </c>
      <c r="D33" s="57"/>
      <c r="E33" s="57"/>
      <c r="F33" s="92">
        <v>4.0000000000000001E-3</v>
      </c>
      <c r="G33" s="57"/>
      <c r="H33" s="57"/>
      <c r="I33" s="92">
        <v>4.0000000000000001E-3</v>
      </c>
      <c r="J33" s="57"/>
      <c r="K33" s="57"/>
      <c r="L33" s="57"/>
      <c r="M33" s="92">
        <v>4.0000000000000001E-3</v>
      </c>
      <c r="N33" s="57"/>
      <c r="O33" s="57"/>
      <c r="P33" s="92">
        <v>4.0000000000000001E-3</v>
      </c>
      <c r="Q33" s="57"/>
      <c r="R33" s="57"/>
      <c r="S33" s="92">
        <v>4.0000000000000001E-3</v>
      </c>
      <c r="T33" s="57"/>
      <c r="U33" s="57"/>
      <c r="V33" s="57"/>
      <c r="W33" s="92">
        <v>4.0000000000000001E-3</v>
      </c>
      <c r="X33" s="57"/>
      <c r="Y33" s="90">
        <f t="shared" si="0"/>
        <v>2.8000000000000001E-2</v>
      </c>
      <c r="Z33" s="91">
        <f t="shared" si="1"/>
        <v>1.2727272727272728E-3</v>
      </c>
      <c r="AA33" s="51">
        <v>1.1999999999999999E-3</v>
      </c>
    </row>
    <row r="34" spans="1:31" ht="15.75" x14ac:dyDescent="0.25">
      <c r="A34" s="89" t="s">
        <v>33</v>
      </c>
      <c r="B34" s="51" t="s">
        <v>7</v>
      </c>
      <c r="C34" s="57"/>
      <c r="D34" s="57"/>
      <c r="E34" s="57"/>
      <c r="F34" s="92">
        <v>6.0000000000000001E-3</v>
      </c>
      <c r="G34" s="57"/>
      <c r="H34" s="92">
        <v>8.0000000000000002E-3</v>
      </c>
      <c r="I34" s="57"/>
      <c r="J34" s="92">
        <v>5.0000000000000001E-3</v>
      </c>
      <c r="K34" s="92">
        <v>8.0000000000000002E-3</v>
      </c>
      <c r="L34" s="92">
        <v>5.0000000000000001E-3</v>
      </c>
      <c r="M34" s="57"/>
      <c r="N34" s="57"/>
      <c r="O34" s="57"/>
      <c r="P34" s="92">
        <v>6.0000000000000001E-3</v>
      </c>
      <c r="Q34" s="57"/>
      <c r="R34" s="92">
        <v>8.0000000000000002E-3</v>
      </c>
      <c r="S34" s="57"/>
      <c r="T34" s="92">
        <v>5.0000000000000001E-3</v>
      </c>
      <c r="U34" s="92">
        <v>8.0000000000000002E-3</v>
      </c>
      <c r="V34" s="92">
        <v>5.0000000000000001E-3</v>
      </c>
      <c r="W34" s="57"/>
      <c r="X34" s="57"/>
      <c r="Y34" s="90">
        <f t="shared" si="0"/>
        <v>6.4000000000000001E-2</v>
      </c>
      <c r="Z34" s="91">
        <f t="shared" si="1"/>
        <v>2.9090909090909093E-3</v>
      </c>
      <c r="AA34" s="51">
        <v>3.0000000000000001E-3</v>
      </c>
    </row>
    <row r="35" spans="1:31" ht="16.5" thickBot="1" x14ac:dyDescent="0.3">
      <c r="A35" s="96" t="s">
        <v>34</v>
      </c>
      <c r="B35" s="51" t="s">
        <v>7</v>
      </c>
      <c r="C35" s="17">
        <v>5.0000000000000001E-3</v>
      </c>
      <c r="D35" s="17">
        <v>5.0000000000000001E-3</v>
      </c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17">
        <v>5.0000000000000001E-3</v>
      </c>
      <c r="R35" s="17">
        <v>5.0000000000000001E-3</v>
      </c>
      <c r="S35" s="17">
        <v>5.0000000000000001E-3</v>
      </c>
      <c r="T35" s="17">
        <v>5.0000000000000001E-3</v>
      </c>
      <c r="U35" s="17">
        <v>5.0000000000000001E-3</v>
      </c>
      <c r="V35" s="17">
        <v>5.0000000000000001E-3</v>
      </c>
      <c r="W35" s="17">
        <v>5.0000000000000001E-3</v>
      </c>
      <c r="X35" s="17">
        <v>5.0000000000000001E-3</v>
      </c>
      <c r="Y35" s="90">
        <f t="shared" si="0"/>
        <v>0.11000000000000003</v>
      </c>
      <c r="Z35" s="91">
        <f t="shared" si="1"/>
        <v>5.000000000000001E-3</v>
      </c>
      <c r="AA35" s="51">
        <v>5.0000000000000001E-3</v>
      </c>
    </row>
    <row r="36" spans="1:31" x14ac:dyDescent="0.25">
      <c r="AB36" s="94"/>
      <c r="AC36" s="94"/>
      <c r="AD36" s="94"/>
      <c r="AE36" s="94"/>
    </row>
    <row r="37" spans="1:31" x14ac:dyDescent="0.25">
      <c r="A37" s="97" t="s">
        <v>37</v>
      </c>
    </row>
    <row r="38" spans="1:31" x14ac:dyDescent="0.25">
      <c r="A38" s="97"/>
    </row>
  </sheetData>
  <mergeCells count="3">
    <mergeCell ref="A2:S2"/>
    <mergeCell ref="A3:S3"/>
    <mergeCell ref="C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6" max="16" width="9.140625" customWidth="1"/>
    <col min="17" max="24" width="9.28515625" customWidth="1"/>
    <col min="25" max="26" width="13.28515625" customWidth="1"/>
    <col min="27" max="27" width="8.85546875" customWidth="1"/>
  </cols>
  <sheetData>
    <row r="2" spans="1:31" ht="23.25" x14ac:dyDescent="0.35">
      <c r="B2" s="102" t="s">
        <v>61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8"/>
      <c r="T2" s="8"/>
      <c r="U2" s="8"/>
      <c r="V2" s="8"/>
      <c r="W2" s="8"/>
      <c r="X2" s="8"/>
      <c r="Y2" s="8"/>
      <c r="Z2" s="8"/>
    </row>
    <row r="3" spans="1:31" ht="18.75" x14ac:dyDescent="0.3">
      <c r="B3" s="98" t="s">
        <v>234</v>
      </c>
      <c r="C3" s="98"/>
      <c r="D3" s="98"/>
      <c r="E3" s="98"/>
    </row>
    <row r="5" spans="1:31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5"/>
      <c r="S5" s="15"/>
      <c r="T5" s="15"/>
      <c r="U5" s="15"/>
      <c r="V5" s="15"/>
      <c r="W5" s="15"/>
      <c r="X5" s="15"/>
      <c r="Y5" s="4"/>
      <c r="Z5" s="4"/>
      <c r="AA5" s="4"/>
    </row>
    <row r="6" spans="1:31" ht="31.5" customHeight="1" x14ac:dyDescent="0.25">
      <c r="A6" s="4"/>
      <c r="B6" s="4"/>
      <c r="C6" s="9" t="s">
        <v>62</v>
      </c>
      <c r="D6" s="9" t="s">
        <v>63</v>
      </c>
      <c r="E6" s="9" t="s">
        <v>64</v>
      </c>
      <c r="F6" s="9" t="s">
        <v>65</v>
      </c>
      <c r="G6" s="9" t="s">
        <v>66</v>
      </c>
      <c r="H6" s="9" t="s">
        <v>67</v>
      </c>
      <c r="I6" s="9" t="s">
        <v>68</v>
      </c>
      <c r="J6" s="13" t="s">
        <v>69</v>
      </c>
      <c r="K6" s="13" t="s">
        <v>70</v>
      </c>
      <c r="L6" s="13" t="s">
        <v>71</v>
      </c>
      <c r="M6" s="13" t="s">
        <v>72</v>
      </c>
      <c r="N6" s="13" t="s">
        <v>73</v>
      </c>
      <c r="O6" s="13" t="s">
        <v>74</v>
      </c>
      <c r="P6" s="13" t="s">
        <v>75</v>
      </c>
      <c r="Q6" s="13" t="s">
        <v>76</v>
      </c>
      <c r="R6" s="13" t="s">
        <v>77</v>
      </c>
      <c r="S6" s="13" t="s">
        <v>78</v>
      </c>
      <c r="T6" s="13" t="s">
        <v>79</v>
      </c>
      <c r="U6" s="13" t="s">
        <v>80</v>
      </c>
      <c r="V6" s="13" t="s">
        <v>81</v>
      </c>
      <c r="W6" s="13" t="s">
        <v>82</v>
      </c>
      <c r="X6" s="13" t="s">
        <v>83</v>
      </c>
      <c r="Y6" s="4"/>
      <c r="Z6" s="4"/>
      <c r="AA6" s="4"/>
    </row>
    <row r="7" spans="1:31" ht="33" customHeight="1" x14ac:dyDescent="0.25">
      <c r="A7" s="6" t="s">
        <v>0</v>
      </c>
      <c r="B7" s="6" t="s">
        <v>1</v>
      </c>
      <c r="C7" s="6">
        <v>4</v>
      </c>
      <c r="D7" s="6">
        <v>5</v>
      </c>
      <c r="E7" s="6">
        <v>6</v>
      </c>
      <c r="F7" s="6">
        <v>7</v>
      </c>
      <c r="G7" s="6">
        <v>8</v>
      </c>
      <c r="H7" s="6">
        <v>9</v>
      </c>
      <c r="I7" s="6">
        <v>10</v>
      </c>
      <c r="J7" s="6">
        <v>1</v>
      </c>
      <c r="K7" s="6">
        <v>2</v>
      </c>
      <c r="L7" s="6">
        <v>3</v>
      </c>
      <c r="M7" s="6">
        <v>4</v>
      </c>
      <c r="N7" s="6">
        <v>5</v>
      </c>
      <c r="O7" s="6">
        <v>6</v>
      </c>
      <c r="P7" s="6">
        <v>7</v>
      </c>
      <c r="Q7" s="6">
        <v>8</v>
      </c>
      <c r="R7" s="6">
        <v>9</v>
      </c>
      <c r="S7" s="6">
        <v>10</v>
      </c>
      <c r="T7" s="6">
        <v>1</v>
      </c>
      <c r="U7" s="6">
        <v>2</v>
      </c>
      <c r="V7" s="6">
        <v>3</v>
      </c>
      <c r="W7" s="6">
        <v>4</v>
      </c>
      <c r="X7" s="6">
        <v>5</v>
      </c>
      <c r="Y7" s="6" t="s">
        <v>36</v>
      </c>
      <c r="Z7" s="66" t="s">
        <v>2</v>
      </c>
      <c r="AA7" s="6" t="s">
        <v>3</v>
      </c>
      <c r="AB7" s="67"/>
      <c r="AC7" s="67"/>
      <c r="AD7" s="67"/>
      <c r="AE7" s="67"/>
    </row>
    <row r="8" spans="1:31" ht="15.75" x14ac:dyDescent="0.25">
      <c r="A8" s="1" t="s">
        <v>4</v>
      </c>
      <c r="B8" s="2" t="s">
        <v>5</v>
      </c>
      <c r="C8" s="52">
        <v>0.39200000000000002</v>
      </c>
      <c r="D8" s="52">
        <v>0.26700000000000002</v>
      </c>
      <c r="E8" s="52">
        <v>0.438</v>
      </c>
      <c r="F8" s="52">
        <v>0.42699999999999999</v>
      </c>
      <c r="G8" s="52">
        <v>0.36399999999999999</v>
      </c>
      <c r="H8" s="52">
        <v>0.43200000000000005</v>
      </c>
      <c r="I8" s="53">
        <v>0.51</v>
      </c>
      <c r="J8" s="52">
        <v>0.45199999999999996</v>
      </c>
      <c r="K8" s="52">
        <v>0.2</v>
      </c>
      <c r="L8" s="52">
        <v>0.40700000000000003</v>
      </c>
      <c r="M8" s="52">
        <v>0.39200000000000002</v>
      </c>
      <c r="N8" s="52">
        <v>0.26700000000000002</v>
      </c>
      <c r="O8" s="52">
        <v>0.438</v>
      </c>
      <c r="P8" s="52">
        <v>0.42699999999999999</v>
      </c>
      <c r="Q8" s="52">
        <v>0.36399999999999999</v>
      </c>
      <c r="R8" s="52">
        <v>0.43200000000000005</v>
      </c>
      <c r="S8" s="53">
        <v>0.51</v>
      </c>
      <c r="T8" s="52">
        <v>0.45199999999999996</v>
      </c>
      <c r="U8" s="52">
        <v>0.2</v>
      </c>
      <c r="V8" s="52">
        <v>0.40700000000000003</v>
      </c>
      <c r="W8" s="52">
        <v>0.39200000000000002</v>
      </c>
      <c r="X8" s="52">
        <v>0.26700000000000002</v>
      </c>
      <c r="Y8" s="10">
        <f t="shared" ref="Y8:Y35" si="0">SUM(C8:X8)</f>
        <v>8.4369999999999994</v>
      </c>
      <c r="Z8" s="12">
        <f>Y8/22</f>
        <v>0.38349999999999995</v>
      </c>
      <c r="AA8" s="5">
        <v>0.45</v>
      </c>
      <c r="AB8" s="67"/>
      <c r="AC8" s="67"/>
      <c r="AD8" s="67"/>
      <c r="AE8" s="67"/>
    </row>
    <row r="9" spans="1:31" ht="15.75" x14ac:dyDescent="0.25">
      <c r="A9" s="1" t="s">
        <v>6</v>
      </c>
      <c r="B9" s="2" t="s">
        <v>7</v>
      </c>
      <c r="C9" s="47">
        <v>0.01</v>
      </c>
      <c r="D9" s="48">
        <v>2.3E-2</v>
      </c>
      <c r="E9" s="48">
        <v>7.2999999999999995E-2</v>
      </c>
      <c r="F9" s="49"/>
      <c r="G9" s="48">
        <v>8.1000000000000003E-2</v>
      </c>
      <c r="H9" s="49"/>
      <c r="I9" s="49"/>
      <c r="J9" s="49"/>
      <c r="K9" s="48">
        <v>0.13800000000000001</v>
      </c>
      <c r="L9" s="48">
        <v>7.4999999999999997E-2</v>
      </c>
      <c r="M9" s="47">
        <v>0.01</v>
      </c>
      <c r="N9" s="48">
        <v>2.3E-2</v>
      </c>
      <c r="O9" s="48">
        <v>7.2999999999999995E-2</v>
      </c>
      <c r="P9" s="49"/>
      <c r="Q9" s="48">
        <v>8.1000000000000003E-2</v>
      </c>
      <c r="R9" s="49"/>
      <c r="S9" s="49"/>
      <c r="T9" s="49"/>
      <c r="U9" s="48">
        <v>0.13800000000000001</v>
      </c>
      <c r="V9" s="48">
        <v>7.4999999999999997E-2</v>
      </c>
      <c r="W9" s="47">
        <v>0.01</v>
      </c>
      <c r="X9" s="48">
        <v>2.3E-2</v>
      </c>
      <c r="Y9" s="10">
        <f t="shared" si="0"/>
        <v>0.83299999999999996</v>
      </c>
      <c r="Z9" s="12">
        <f t="shared" ref="Z9:Z35" si="1">Y9/22</f>
        <v>3.7863636363636363E-2</v>
      </c>
      <c r="AA9" s="2">
        <v>0.04</v>
      </c>
      <c r="AB9" s="67"/>
      <c r="AC9" s="67"/>
      <c r="AD9" s="67"/>
      <c r="AE9" s="67"/>
    </row>
    <row r="10" spans="1:31" ht="15.75" x14ac:dyDescent="0.25">
      <c r="A10" s="1" t="s">
        <v>8</v>
      </c>
      <c r="B10" s="2" t="s">
        <v>7</v>
      </c>
      <c r="C10" s="49"/>
      <c r="D10" s="48">
        <v>1.2E-2</v>
      </c>
      <c r="E10" s="47">
        <v>0.01</v>
      </c>
      <c r="F10" s="48">
        <v>6.0000000000000001E-3</v>
      </c>
      <c r="G10" s="48">
        <v>7.0000000000000001E-3</v>
      </c>
      <c r="H10" s="48">
        <v>1.2E-2</v>
      </c>
      <c r="I10" s="48">
        <v>1.7000000000000001E-2</v>
      </c>
      <c r="J10" s="48">
        <v>2.1999999999999999E-2</v>
      </c>
      <c r="K10" s="48">
        <v>1.4999999999999999E-2</v>
      </c>
      <c r="L10" s="48">
        <v>1.0999999999999999E-2</v>
      </c>
      <c r="M10" s="49"/>
      <c r="N10" s="48">
        <v>1.2E-2</v>
      </c>
      <c r="O10" s="47">
        <v>0.01</v>
      </c>
      <c r="P10" s="48">
        <v>6.0000000000000001E-3</v>
      </c>
      <c r="Q10" s="48">
        <v>7.0000000000000001E-3</v>
      </c>
      <c r="R10" s="48">
        <v>1.2E-2</v>
      </c>
      <c r="S10" s="48">
        <v>1.7000000000000001E-2</v>
      </c>
      <c r="T10" s="48">
        <v>2.1999999999999999E-2</v>
      </c>
      <c r="U10" s="48">
        <v>1.4999999999999999E-2</v>
      </c>
      <c r="V10" s="48">
        <v>1.0999999999999999E-2</v>
      </c>
      <c r="W10" s="49"/>
      <c r="X10" s="48">
        <v>1.2E-2</v>
      </c>
      <c r="Y10" s="10">
        <f t="shared" si="0"/>
        <v>0.23599999999999999</v>
      </c>
      <c r="Z10" s="12">
        <f t="shared" si="1"/>
        <v>1.0727272727272726E-2</v>
      </c>
      <c r="AA10" s="5">
        <v>1.0999999999999999E-2</v>
      </c>
      <c r="AB10" s="67"/>
      <c r="AC10" s="67"/>
      <c r="AD10" s="67"/>
      <c r="AE10" s="67"/>
    </row>
    <row r="11" spans="1:31" ht="15.75" x14ac:dyDescent="0.25">
      <c r="A11" s="1" t="s">
        <v>9</v>
      </c>
      <c r="B11" s="2" t="s">
        <v>7</v>
      </c>
      <c r="C11" s="49"/>
      <c r="D11" s="49"/>
      <c r="E11" s="49"/>
      <c r="F11" s="47">
        <v>0.01</v>
      </c>
      <c r="G11" s="49"/>
      <c r="H11" s="48">
        <v>1.4999999999999999E-2</v>
      </c>
      <c r="I11" s="47">
        <v>0.01</v>
      </c>
      <c r="J11" s="48">
        <v>1.4999999999999999E-2</v>
      </c>
      <c r="K11" s="49"/>
      <c r="L11" s="47">
        <v>0.01</v>
      </c>
      <c r="M11" s="49"/>
      <c r="N11" s="49"/>
      <c r="O11" s="49"/>
      <c r="P11" s="47">
        <v>0.01</v>
      </c>
      <c r="Q11" s="49"/>
      <c r="R11" s="48">
        <v>1.4999999999999999E-2</v>
      </c>
      <c r="S11" s="47">
        <v>0.01</v>
      </c>
      <c r="T11" s="48">
        <v>1.4999999999999999E-2</v>
      </c>
      <c r="U11" s="49"/>
      <c r="V11" s="47">
        <v>0.01</v>
      </c>
      <c r="W11" s="49"/>
      <c r="X11" s="49"/>
      <c r="Y11" s="10">
        <f t="shared" si="0"/>
        <v>0.12</v>
      </c>
      <c r="Z11" s="12">
        <f t="shared" si="1"/>
        <v>5.4545454545454541E-3</v>
      </c>
      <c r="AA11" s="2">
        <v>6.0000000000000001E-3</v>
      </c>
      <c r="AB11" s="67"/>
      <c r="AC11" s="67"/>
      <c r="AD11" s="67"/>
      <c r="AE11" s="67"/>
    </row>
    <row r="12" spans="1:31" ht="15.75" x14ac:dyDescent="0.25">
      <c r="A12" s="1" t="s">
        <v>10</v>
      </c>
      <c r="B12" s="2" t="s">
        <v>7</v>
      </c>
      <c r="C12" s="59">
        <v>9.2999999999999999E-2</v>
      </c>
      <c r="D12" s="60">
        <v>1.4999999999999999E-2</v>
      </c>
      <c r="E12" s="61">
        <v>1.6E-2</v>
      </c>
      <c r="F12" s="60">
        <v>8.1000000000000003E-2</v>
      </c>
      <c r="G12" s="62">
        <v>1.4E-2</v>
      </c>
      <c r="H12" s="61">
        <v>0.104</v>
      </c>
      <c r="I12" s="62">
        <v>0.08</v>
      </c>
      <c r="J12" s="54">
        <v>7.1999999999999995E-2</v>
      </c>
      <c r="K12" s="54">
        <v>7.4999999999999997E-2</v>
      </c>
      <c r="L12" s="55"/>
      <c r="M12" s="59">
        <v>9.2999999999999999E-2</v>
      </c>
      <c r="N12" s="60">
        <v>1.4999999999999999E-2</v>
      </c>
      <c r="O12" s="61">
        <v>1.6E-2</v>
      </c>
      <c r="P12" s="60">
        <v>8.1000000000000003E-2</v>
      </c>
      <c r="Q12" s="62">
        <v>1.4E-2</v>
      </c>
      <c r="R12" s="61">
        <v>0.104</v>
      </c>
      <c r="S12" s="62">
        <v>0.08</v>
      </c>
      <c r="T12" s="54">
        <v>7.1999999999999995E-2</v>
      </c>
      <c r="U12" s="54">
        <v>7.4999999999999997E-2</v>
      </c>
      <c r="V12" s="55"/>
      <c r="W12" s="59">
        <v>9.2999999999999999E-2</v>
      </c>
      <c r="X12" s="60">
        <v>1.4999999999999999E-2</v>
      </c>
      <c r="Y12" s="10">
        <f t="shared" si="0"/>
        <v>1.2079999999999997</v>
      </c>
      <c r="Z12" s="12">
        <f t="shared" si="1"/>
        <v>5.49090909090909E-2</v>
      </c>
      <c r="AA12" s="5">
        <v>5.5E-2</v>
      </c>
      <c r="AB12" s="67"/>
      <c r="AC12" s="67"/>
      <c r="AD12" s="67"/>
      <c r="AE12" s="67"/>
    </row>
    <row r="13" spans="1:31" ht="15.75" x14ac:dyDescent="0.25">
      <c r="A13" s="1" t="s">
        <v>11</v>
      </c>
      <c r="B13" s="2" t="s">
        <v>7</v>
      </c>
      <c r="C13" s="49"/>
      <c r="D13" s="49"/>
      <c r="E13" s="48">
        <v>0.105</v>
      </c>
      <c r="F13" s="49"/>
      <c r="G13" s="49"/>
      <c r="H13" s="49"/>
      <c r="I13" s="48">
        <v>1.4999999999999999E-2</v>
      </c>
      <c r="J13" s="49"/>
      <c r="K13" s="48">
        <v>5.7000000000000002E-2</v>
      </c>
      <c r="L13" s="48">
        <v>8.5999999999999993E-2</v>
      </c>
      <c r="M13" s="49"/>
      <c r="N13" s="49"/>
      <c r="O13" s="48">
        <v>0.105</v>
      </c>
      <c r="P13" s="49"/>
      <c r="Q13" s="49"/>
      <c r="R13" s="49"/>
      <c r="S13" s="48">
        <v>1.4999999999999999E-2</v>
      </c>
      <c r="T13" s="49"/>
      <c r="U13" s="48">
        <v>5.7000000000000002E-2</v>
      </c>
      <c r="V13" s="48">
        <v>8.5999999999999993E-2</v>
      </c>
      <c r="W13" s="49"/>
      <c r="X13" s="49"/>
      <c r="Y13" s="10">
        <f t="shared" si="0"/>
        <v>0.52600000000000002</v>
      </c>
      <c r="Z13" s="12">
        <f t="shared" si="1"/>
        <v>2.3909090909090911E-2</v>
      </c>
      <c r="AA13" s="2">
        <v>2.4E-2</v>
      </c>
      <c r="AB13" s="67"/>
      <c r="AC13" s="67"/>
      <c r="AD13" s="67"/>
      <c r="AE13" s="67"/>
    </row>
    <row r="14" spans="1:31" ht="15.75" x14ac:dyDescent="0.25">
      <c r="A14" s="1" t="s">
        <v>12</v>
      </c>
      <c r="B14" s="2" t="s">
        <v>7</v>
      </c>
      <c r="C14" s="49"/>
      <c r="D14" s="47">
        <v>0.08</v>
      </c>
      <c r="E14" s="49"/>
      <c r="F14" s="47">
        <v>0.09</v>
      </c>
      <c r="G14" s="49"/>
      <c r="H14" s="47">
        <v>0.08</v>
      </c>
      <c r="I14" s="49"/>
      <c r="J14" s="49"/>
      <c r="K14" s="49"/>
      <c r="L14" s="49"/>
      <c r="M14" s="49"/>
      <c r="N14" s="47">
        <v>0.08</v>
      </c>
      <c r="O14" s="49"/>
      <c r="P14" s="47">
        <v>0.09</v>
      </c>
      <c r="Q14" s="49"/>
      <c r="R14" s="47">
        <v>0.08</v>
      </c>
      <c r="S14" s="49"/>
      <c r="T14" s="49"/>
      <c r="U14" s="49"/>
      <c r="V14" s="49"/>
      <c r="W14" s="49"/>
      <c r="X14" s="47">
        <v>0.08</v>
      </c>
      <c r="Y14" s="10">
        <f t="shared" si="0"/>
        <v>0.57999999999999996</v>
      </c>
      <c r="Z14" s="12">
        <f t="shared" si="1"/>
        <v>2.6363636363636363E-2</v>
      </c>
      <c r="AA14" s="2">
        <v>2.5000000000000001E-2</v>
      </c>
      <c r="AB14" s="67"/>
      <c r="AC14" s="67"/>
      <c r="AD14" s="67"/>
      <c r="AE14" s="67"/>
    </row>
    <row r="15" spans="1:31" ht="15.75" x14ac:dyDescent="0.25">
      <c r="A15" s="1" t="s">
        <v>13</v>
      </c>
      <c r="B15" s="2" t="s">
        <v>7</v>
      </c>
      <c r="C15" s="48">
        <v>6.5000000000000002E-2</v>
      </c>
      <c r="D15" s="47">
        <v>0.08</v>
      </c>
      <c r="E15" s="49"/>
      <c r="F15" s="48">
        <v>1.6E-2</v>
      </c>
      <c r="G15" s="48">
        <v>5.2999999999999999E-2</v>
      </c>
      <c r="H15" s="49"/>
      <c r="I15" s="48">
        <v>6.6000000000000003E-2</v>
      </c>
      <c r="J15" s="48">
        <v>0.10100000000000001</v>
      </c>
      <c r="K15" s="49"/>
      <c r="L15" s="49"/>
      <c r="M15" s="48">
        <v>6.5000000000000002E-2</v>
      </c>
      <c r="N15" s="47">
        <v>0.08</v>
      </c>
      <c r="O15" s="49"/>
      <c r="P15" s="48">
        <v>1.6E-2</v>
      </c>
      <c r="Q15" s="48">
        <v>5.2999999999999999E-2</v>
      </c>
      <c r="R15" s="49"/>
      <c r="S15" s="48">
        <v>6.6000000000000003E-2</v>
      </c>
      <c r="T15" s="48">
        <v>0.10100000000000001</v>
      </c>
      <c r="U15" s="49"/>
      <c r="V15" s="49"/>
      <c r="W15" s="48">
        <v>6.5000000000000002E-2</v>
      </c>
      <c r="X15" s="47">
        <v>0.08</v>
      </c>
      <c r="Y15" s="10">
        <f t="shared" si="0"/>
        <v>0.90699999999999992</v>
      </c>
      <c r="Z15" s="12">
        <f t="shared" si="1"/>
        <v>4.1227272727272724E-2</v>
      </c>
      <c r="AA15" s="5">
        <v>3.6999999999999998E-2</v>
      </c>
      <c r="AB15" s="67"/>
      <c r="AC15" s="67"/>
      <c r="AD15" s="67"/>
      <c r="AE15" s="67"/>
    </row>
    <row r="16" spans="1:31" ht="15.75" x14ac:dyDescent="0.25">
      <c r="A16" s="1" t="s">
        <v>14</v>
      </c>
      <c r="B16" s="2" t="s">
        <v>15</v>
      </c>
      <c r="C16" s="48">
        <v>2.1240000000000001</v>
      </c>
      <c r="D16" s="48">
        <v>6.2E-2</v>
      </c>
      <c r="E16" s="48">
        <v>7.1999999999999995E-2</v>
      </c>
      <c r="F16" s="49"/>
      <c r="G16" s="48">
        <v>1.6830000000000001</v>
      </c>
      <c r="H16" s="48">
        <v>5.6000000000000001E-2</v>
      </c>
      <c r="I16" s="48">
        <v>0.53800000000000003</v>
      </c>
      <c r="J16" s="48">
        <v>1.7000000000000001E-2</v>
      </c>
      <c r="K16" s="47">
        <v>0.45</v>
      </c>
      <c r="L16" s="48">
        <v>0.16500000000000001</v>
      </c>
      <c r="M16" s="48">
        <v>2.1240000000000001</v>
      </c>
      <c r="N16" s="48">
        <v>6.2E-2</v>
      </c>
      <c r="O16" s="48">
        <v>7.1999999999999995E-2</v>
      </c>
      <c r="P16" s="49"/>
      <c r="Q16" s="48">
        <v>1.6830000000000001</v>
      </c>
      <c r="R16" s="48">
        <v>5.6000000000000001E-2</v>
      </c>
      <c r="S16" s="48">
        <v>0.53800000000000003</v>
      </c>
      <c r="T16" s="48">
        <v>1.7000000000000001E-2</v>
      </c>
      <c r="U16" s="47">
        <v>0.45</v>
      </c>
      <c r="V16" s="48">
        <v>0.16500000000000001</v>
      </c>
      <c r="W16" s="48">
        <v>2.1240000000000001</v>
      </c>
      <c r="X16" s="48">
        <v>6.2E-2</v>
      </c>
      <c r="Y16" s="11">
        <f t="shared" si="0"/>
        <v>12.519999999999998</v>
      </c>
      <c r="Z16" s="12">
        <v>3.4000000000000002E-2</v>
      </c>
      <c r="AA16" s="5">
        <v>0.04</v>
      </c>
      <c r="AB16" s="68"/>
      <c r="AC16" s="68"/>
      <c r="AD16" s="68"/>
      <c r="AE16" s="68"/>
    </row>
    <row r="17" spans="1:31" ht="15.75" x14ac:dyDescent="0.25">
      <c r="A17" s="1" t="s">
        <v>16</v>
      </c>
      <c r="B17" s="2" t="s">
        <v>7</v>
      </c>
      <c r="C17" s="47">
        <v>0.23</v>
      </c>
      <c r="D17" s="48">
        <v>0.247</v>
      </c>
      <c r="E17" s="47">
        <v>0.14000000000000001</v>
      </c>
      <c r="F17" s="48">
        <v>0.188</v>
      </c>
      <c r="G17" s="47">
        <v>0.21</v>
      </c>
      <c r="H17" s="47">
        <v>0.17</v>
      </c>
      <c r="I17" s="47">
        <v>0.15</v>
      </c>
      <c r="J17" s="48">
        <v>0.13500000000000001</v>
      </c>
      <c r="K17" s="48">
        <v>0.14299999999999999</v>
      </c>
      <c r="L17" s="47">
        <v>0.04</v>
      </c>
      <c r="M17" s="47">
        <v>0.23</v>
      </c>
      <c r="N17" s="48">
        <v>0.247</v>
      </c>
      <c r="O17" s="47">
        <v>0.14000000000000001</v>
      </c>
      <c r="P17" s="48">
        <v>0.188</v>
      </c>
      <c r="Q17" s="47">
        <v>0.21</v>
      </c>
      <c r="R17" s="47">
        <v>0.17</v>
      </c>
      <c r="S17" s="47">
        <v>0.15</v>
      </c>
      <c r="T17" s="48">
        <v>0.13500000000000001</v>
      </c>
      <c r="U17" s="48">
        <v>0.14299999999999999</v>
      </c>
      <c r="V17" s="47">
        <v>0.04</v>
      </c>
      <c r="W17" s="47">
        <v>0.23</v>
      </c>
      <c r="X17" s="48">
        <v>0.247</v>
      </c>
      <c r="Y17" s="10">
        <f t="shared" si="0"/>
        <v>3.7829999999999999</v>
      </c>
      <c r="Z17" s="12">
        <f t="shared" si="1"/>
        <v>0.17195454545454544</v>
      </c>
      <c r="AA17" s="5">
        <v>0.14000000000000001</v>
      </c>
      <c r="AB17" s="67"/>
      <c r="AC17" s="67"/>
      <c r="AD17" s="67"/>
      <c r="AE17" s="67"/>
    </row>
    <row r="18" spans="1:31" ht="15.75" x14ac:dyDescent="0.25">
      <c r="A18" s="1" t="s">
        <v>17</v>
      </c>
      <c r="B18" s="2" t="s">
        <v>7</v>
      </c>
      <c r="C18" s="52">
        <v>0.15400000000000003</v>
      </c>
      <c r="D18" s="52">
        <v>0.23100000000000001</v>
      </c>
      <c r="E18" s="52">
        <v>0.29300000000000004</v>
      </c>
      <c r="F18" s="52">
        <v>0.184</v>
      </c>
      <c r="G18" s="52">
        <v>0.223</v>
      </c>
      <c r="H18" s="52">
        <v>0.26400000000000001</v>
      </c>
      <c r="I18" s="53">
        <v>0.16</v>
      </c>
      <c r="J18" s="52">
        <v>0.19500000000000001</v>
      </c>
      <c r="K18" s="52">
        <v>0.42599999999999999</v>
      </c>
      <c r="L18" s="52">
        <v>0.16999999999999998</v>
      </c>
      <c r="M18" s="52">
        <v>0.15400000000000003</v>
      </c>
      <c r="N18" s="52">
        <v>0.23100000000000001</v>
      </c>
      <c r="O18" s="52">
        <v>0.29300000000000004</v>
      </c>
      <c r="P18" s="52">
        <v>0.184</v>
      </c>
      <c r="Q18" s="52">
        <v>0.223</v>
      </c>
      <c r="R18" s="52">
        <v>0.26400000000000001</v>
      </c>
      <c r="S18" s="53">
        <v>0.16</v>
      </c>
      <c r="T18" s="52">
        <v>0.19500000000000001</v>
      </c>
      <c r="U18" s="52">
        <v>0.42599999999999999</v>
      </c>
      <c r="V18" s="52">
        <v>0.16999999999999998</v>
      </c>
      <c r="W18" s="52">
        <v>0.15400000000000003</v>
      </c>
      <c r="X18" s="52">
        <v>0.23100000000000001</v>
      </c>
      <c r="Y18" s="10">
        <f t="shared" si="0"/>
        <v>4.9850000000000003</v>
      </c>
      <c r="Z18" s="12">
        <f t="shared" si="1"/>
        <v>0.22659090909090909</v>
      </c>
      <c r="AA18" s="5">
        <v>0.22</v>
      </c>
      <c r="AB18" s="67"/>
      <c r="AC18" s="67"/>
      <c r="AD18" s="67"/>
      <c r="AE18" s="67"/>
    </row>
    <row r="19" spans="1:31" ht="15.75" x14ac:dyDescent="0.25">
      <c r="A19" s="1" t="s">
        <v>18</v>
      </c>
      <c r="B19" s="2" t="s">
        <v>7</v>
      </c>
      <c r="C19" s="63">
        <v>7.0000000000000001E-3</v>
      </c>
      <c r="D19" s="63">
        <v>0.19</v>
      </c>
      <c r="E19" s="63">
        <v>2.3E-2</v>
      </c>
      <c r="F19" s="63">
        <v>0.14000000000000001</v>
      </c>
      <c r="G19" s="63">
        <v>0.06</v>
      </c>
      <c r="H19" s="63">
        <v>0.191</v>
      </c>
      <c r="I19" s="64"/>
      <c r="J19" s="63">
        <v>0.2</v>
      </c>
      <c r="K19" s="63"/>
      <c r="L19" s="63">
        <v>0.19600000000000001</v>
      </c>
      <c r="M19" s="63">
        <v>7.0000000000000001E-3</v>
      </c>
      <c r="N19" s="63">
        <v>0.19</v>
      </c>
      <c r="O19" s="63">
        <v>2.3E-2</v>
      </c>
      <c r="P19" s="63">
        <v>0.14000000000000001</v>
      </c>
      <c r="Q19" s="63">
        <v>0.06</v>
      </c>
      <c r="R19" s="63">
        <v>0.191</v>
      </c>
      <c r="S19" s="64"/>
      <c r="T19" s="63">
        <v>0.2</v>
      </c>
      <c r="U19" s="63"/>
      <c r="V19" s="63">
        <v>0.19600000000000001</v>
      </c>
      <c r="W19" s="63">
        <v>7.0000000000000001E-3</v>
      </c>
      <c r="X19" s="63">
        <v>0.19</v>
      </c>
      <c r="Y19" s="10">
        <f t="shared" si="0"/>
        <v>2.2109999999999999</v>
      </c>
      <c r="Z19" s="12">
        <f t="shared" si="1"/>
        <v>0.10049999999999999</v>
      </c>
      <c r="AA19" s="5">
        <v>0.1</v>
      </c>
      <c r="AB19" s="67"/>
      <c r="AC19" s="67"/>
      <c r="AD19" s="67"/>
      <c r="AE19" s="67"/>
    </row>
    <row r="20" spans="1:31" ht="15.75" x14ac:dyDescent="0.25">
      <c r="A20" s="1" t="s">
        <v>19</v>
      </c>
      <c r="B20" s="2" t="s">
        <v>7</v>
      </c>
      <c r="C20" s="52">
        <v>1.7999999999999999E-2</v>
      </c>
      <c r="D20" s="52"/>
      <c r="E20" s="52">
        <v>0.01</v>
      </c>
      <c r="F20" s="52">
        <v>0.02</v>
      </c>
      <c r="G20" s="52">
        <v>0.02</v>
      </c>
      <c r="H20" s="52"/>
      <c r="I20" s="53">
        <v>4.0000000000000001E-3</v>
      </c>
      <c r="J20" s="52">
        <v>0.02</v>
      </c>
      <c r="K20" s="52">
        <v>4.0000000000000001E-3</v>
      </c>
      <c r="L20" s="52">
        <v>8.0000000000000002E-3</v>
      </c>
      <c r="M20" s="52">
        <v>1.7999999999999999E-2</v>
      </c>
      <c r="N20" s="52"/>
      <c r="O20" s="52">
        <v>0.01</v>
      </c>
      <c r="P20" s="52">
        <v>0.02</v>
      </c>
      <c r="Q20" s="52">
        <v>0.02</v>
      </c>
      <c r="R20" s="52"/>
      <c r="S20" s="53">
        <v>4.0000000000000001E-3</v>
      </c>
      <c r="T20" s="52">
        <v>0.02</v>
      </c>
      <c r="U20" s="52">
        <v>4.0000000000000001E-3</v>
      </c>
      <c r="V20" s="52">
        <v>8.0000000000000002E-3</v>
      </c>
      <c r="W20" s="52">
        <v>1.7999999999999999E-2</v>
      </c>
      <c r="X20" s="52"/>
      <c r="Y20" s="10">
        <f t="shared" si="0"/>
        <v>0.22599999999999998</v>
      </c>
      <c r="Z20" s="12">
        <f t="shared" si="1"/>
        <v>1.0272727272727272E-2</v>
      </c>
      <c r="AA20" s="5">
        <v>1.0999999999999999E-2</v>
      </c>
      <c r="AB20" s="67"/>
      <c r="AC20" s="67"/>
      <c r="AD20" s="67"/>
      <c r="AE20" s="67"/>
    </row>
    <row r="21" spans="1:31" ht="15.75" x14ac:dyDescent="0.25">
      <c r="A21" s="1" t="s">
        <v>20</v>
      </c>
      <c r="B21" s="2" t="s">
        <v>7</v>
      </c>
      <c r="C21" s="56">
        <v>0.18</v>
      </c>
      <c r="D21" s="56"/>
      <c r="E21" s="54">
        <v>0.18</v>
      </c>
      <c r="F21" s="56"/>
      <c r="G21" s="56">
        <v>0.18</v>
      </c>
      <c r="H21" s="54"/>
      <c r="I21" s="56">
        <v>0.28000000000000003</v>
      </c>
      <c r="J21" s="56"/>
      <c r="K21" s="54">
        <v>0.28000000000000003</v>
      </c>
      <c r="L21" s="55"/>
      <c r="M21" s="56">
        <v>0.18</v>
      </c>
      <c r="N21" s="56"/>
      <c r="O21" s="54">
        <v>0.18</v>
      </c>
      <c r="P21" s="56"/>
      <c r="Q21" s="56">
        <v>0.18</v>
      </c>
      <c r="R21" s="54"/>
      <c r="S21" s="56">
        <v>0.28000000000000003</v>
      </c>
      <c r="T21" s="56"/>
      <c r="U21" s="54">
        <v>0.28000000000000003</v>
      </c>
      <c r="V21" s="55"/>
      <c r="W21" s="56">
        <v>0.18</v>
      </c>
      <c r="X21" s="56"/>
      <c r="Y21" s="10">
        <f t="shared" si="0"/>
        <v>2.3800000000000003</v>
      </c>
      <c r="Z21" s="12">
        <f t="shared" si="1"/>
        <v>0.1081818181818182</v>
      </c>
      <c r="AA21" s="5">
        <v>0.1</v>
      </c>
      <c r="AB21" s="67"/>
      <c r="AC21" s="67"/>
      <c r="AD21" s="67"/>
      <c r="AE21" s="67"/>
    </row>
    <row r="22" spans="1:31" ht="15.75" x14ac:dyDescent="0.25">
      <c r="A22" s="1" t="s">
        <v>21</v>
      </c>
      <c r="B22" s="2" t="s">
        <v>7</v>
      </c>
      <c r="C22" s="48">
        <v>0.112</v>
      </c>
      <c r="D22" s="48">
        <v>0.112</v>
      </c>
      <c r="E22" s="47">
        <v>0.05</v>
      </c>
      <c r="F22" s="47">
        <v>0.05</v>
      </c>
      <c r="G22" s="48">
        <v>0.109</v>
      </c>
      <c r="H22" s="48">
        <v>5.1999999999999998E-2</v>
      </c>
      <c r="I22" s="47">
        <v>0.08</v>
      </c>
      <c r="J22" s="48">
        <v>8.8999999999999996E-2</v>
      </c>
      <c r="K22" s="47">
        <v>0.08</v>
      </c>
      <c r="L22" s="47">
        <v>0.08</v>
      </c>
      <c r="M22" s="48">
        <v>0.112</v>
      </c>
      <c r="N22" s="48">
        <v>0.112</v>
      </c>
      <c r="O22" s="47">
        <v>0.05</v>
      </c>
      <c r="P22" s="47">
        <v>0.05</v>
      </c>
      <c r="Q22" s="48">
        <v>0.109</v>
      </c>
      <c r="R22" s="48">
        <v>5.1999999999999998E-2</v>
      </c>
      <c r="S22" s="47">
        <v>0.08</v>
      </c>
      <c r="T22" s="48">
        <v>8.8999999999999996E-2</v>
      </c>
      <c r="U22" s="47">
        <v>0.08</v>
      </c>
      <c r="V22" s="47">
        <v>0.08</v>
      </c>
      <c r="W22" s="48">
        <v>0.112</v>
      </c>
      <c r="X22" s="48">
        <v>0.112</v>
      </c>
      <c r="Y22" s="10">
        <f t="shared" si="0"/>
        <v>1.8520000000000003</v>
      </c>
      <c r="Z22" s="12">
        <f t="shared" si="1"/>
        <v>8.4181818181818191E-2</v>
      </c>
      <c r="AA22" s="5">
        <v>0.05</v>
      </c>
      <c r="AB22" s="67"/>
      <c r="AC22" s="67"/>
      <c r="AD22" s="67"/>
      <c r="AE22" s="67"/>
    </row>
    <row r="23" spans="1:31" ht="15.75" x14ac:dyDescent="0.25">
      <c r="A23" s="1" t="s">
        <v>22</v>
      </c>
      <c r="B23" s="2" t="s">
        <v>7</v>
      </c>
      <c r="C23" s="47">
        <v>0.04</v>
      </c>
      <c r="D23" s="47">
        <v>0.05</v>
      </c>
      <c r="E23" s="47">
        <v>0.08</v>
      </c>
      <c r="F23" s="47">
        <v>0.06</v>
      </c>
      <c r="G23" s="47">
        <v>0.03</v>
      </c>
      <c r="H23" s="47">
        <v>0.08</v>
      </c>
      <c r="I23" s="47">
        <v>0.03</v>
      </c>
      <c r="J23" s="47">
        <v>0.03</v>
      </c>
      <c r="K23" s="48">
        <v>4.2999999999999997E-2</v>
      </c>
      <c r="L23" s="47">
        <v>0.03</v>
      </c>
      <c r="M23" s="47">
        <v>0.04</v>
      </c>
      <c r="N23" s="47">
        <v>0.05</v>
      </c>
      <c r="O23" s="47">
        <v>0.08</v>
      </c>
      <c r="P23" s="47">
        <v>0.06</v>
      </c>
      <c r="Q23" s="47">
        <v>0.03</v>
      </c>
      <c r="R23" s="47">
        <v>0.08</v>
      </c>
      <c r="S23" s="47">
        <v>0.03</v>
      </c>
      <c r="T23" s="47">
        <v>0.03</v>
      </c>
      <c r="U23" s="48">
        <v>4.2999999999999997E-2</v>
      </c>
      <c r="V23" s="47">
        <v>0.03</v>
      </c>
      <c r="W23" s="47">
        <v>0.04</v>
      </c>
      <c r="X23" s="47">
        <v>0.05</v>
      </c>
      <c r="Y23" s="10">
        <f t="shared" si="0"/>
        <v>1.0360000000000003</v>
      </c>
      <c r="Z23" s="12">
        <f t="shared" si="1"/>
        <v>4.70909090909091E-2</v>
      </c>
      <c r="AA23" s="5">
        <v>0.08</v>
      </c>
      <c r="AB23" s="67"/>
      <c r="AC23" s="67"/>
      <c r="AD23" s="67"/>
      <c r="AE23" s="67"/>
    </row>
    <row r="24" spans="1:31" ht="15.75" x14ac:dyDescent="0.25">
      <c r="A24" s="1" t="s">
        <v>23</v>
      </c>
      <c r="B24" s="2" t="s">
        <v>7</v>
      </c>
      <c r="C24" s="51">
        <v>4.7E-2</v>
      </c>
      <c r="D24" s="51">
        <v>0.01</v>
      </c>
      <c r="E24" s="51">
        <v>0.05</v>
      </c>
      <c r="F24" s="51">
        <v>3.9E-2</v>
      </c>
      <c r="G24" s="51">
        <v>8.9999999999999993E-3</v>
      </c>
      <c r="H24" s="51">
        <v>4.9000000000000002E-2</v>
      </c>
      <c r="I24" s="65">
        <v>4.4999999999999998E-2</v>
      </c>
      <c r="J24" s="51">
        <v>7.9000000000000001E-2</v>
      </c>
      <c r="K24" s="51">
        <v>8.9999999999999993E-3</v>
      </c>
      <c r="L24" s="51">
        <v>9.8000000000000004E-2</v>
      </c>
      <c r="M24" s="51">
        <v>4.7E-2</v>
      </c>
      <c r="N24" s="51">
        <v>0.01</v>
      </c>
      <c r="O24" s="51">
        <v>0.05</v>
      </c>
      <c r="P24" s="51">
        <v>3.9E-2</v>
      </c>
      <c r="Q24" s="51">
        <v>8.9999999999999993E-3</v>
      </c>
      <c r="R24" s="51">
        <v>4.9000000000000002E-2</v>
      </c>
      <c r="S24" s="65">
        <v>4.4999999999999998E-2</v>
      </c>
      <c r="T24" s="51">
        <v>7.9000000000000001E-2</v>
      </c>
      <c r="U24" s="51">
        <v>8.9999999999999993E-3</v>
      </c>
      <c r="V24" s="51">
        <v>9.8000000000000004E-2</v>
      </c>
      <c r="W24" s="51">
        <v>4.7E-2</v>
      </c>
      <c r="X24" s="51">
        <v>0.01</v>
      </c>
      <c r="Y24" s="10">
        <f t="shared" si="0"/>
        <v>0.92700000000000016</v>
      </c>
      <c r="Z24" s="12">
        <f t="shared" si="1"/>
        <v>4.2136363636363645E-2</v>
      </c>
      <c r="AA24" s="5">
        <v>4.2999999999999997E-2</v>
      </c>
      <c r="AB24" s="67"/>
      <c r="AC24" s="67"/>
      <c r="AD24" s="67"/>
      <c r="AE24" s="67"/>
    </row>
    <row r="25" spans="1:31" ht="15.75" x14ac:dyDescent="0.25">
      <c r="A25" s="1" t="s">
        <v>24</v>
      </c>
      <c r="B25" s="2" t="s">
        <v>7</v>
      </c>
      <c r="C25" s="49"/>
      <c r="D25" s="47">
        <v>0.02</v>
      </c>
      <c r="E25" s="49"/>
      <c r="F25" s="48">
        <v>5.2999999999999999E-2</v>
      </c>
      <c r="G25" s="48">
        <v>5.0000000000000001E-3</v>
      </c>
      <c r="H25" s="49"/>
      <c r="I25" s="47">
        <v>0.02</v>
      </c>
      <c r="J25" s="49"/>
      <c r="K25" s="48">
        <v>6.0999999999999999E-2</v>
      </c>
      <c r="L25" s="49"/>
      <c r="M25" s="49"/>
      <c r="N25" s="47">
        <v>0.02</v>
      </c>
      <c r="O25" s="49"/>
      <c r="P25" s="48">
        <v>5.2999999999999999E-2</v>
      </c>
      <c r="Q25" s="48">
        <v>5.0000000000000001E-3</v>
      </c>
      <c r="R25" s="49"/>
      <c r="S25" s="47">
        <v>0.02</v>
      </c>
      <c r="T25" s="49"/>
      <c r="U25" s="48">
        <v>6.0999999999999999E-2</v>
      </c>
      <c r="V25" s="49"/>
      <c r="W25" s="49"/>
      <c r="X25" s="47">
        <v>0.02</v>
      </c>
      <c r="Y25" s="10">
        <f t="shared" si="0"/>
        <v>0.33800000000000002</v>
      </c>
      <c r="Z25" s="12">
        <f t="shared" si="1"/>
        <v>1.5363636363636364E-2</v>
      </c>
      <c r="AA25" s="5">
        <v>1.2E-2</v>
      </c>
      <c r="AB25" s="67"/>
      <c r="AC25" s="67"/>
      <c r="AD25" s="67"/>
      <c r="AE25" s="67"/>
    </row>
    <row r="26" spans="1:31" ht="15.75" x14ac:dyDescent="0.25">
      <c r="A26" s="1" t="s">
        <v>25</v>
      </c>
      <c r="B26" s="2" t="s">
        <v>7</v>
      </c>
      <c r="C26" s="48">
        <v>3.7999999999999999E-2</v>
      </c>
      <c r="D26" s="48">
        <v>3.7999999999999999E-2</v>
      </c>
      <c r="E26" s="48">
        <v>3.6999999999999998E-2</v>
      </c>
      <c r="F26" s="48">
        <v>2E-3</v>
      </c>
      <c r="G26" s="47">
        <v>0.04</v>
      </c>
      <c r="H26" s="48">
        <v>4.1000000000000002E-2</v>
      </c>
      <c r="I26" s="48">
        <v>6.0000000000000001E-3</v>
      </c>
      <c r="J26" s="48">
        <v>4.2000000000000003E-2</v>
      </c>
      <c r="K26" s="48">
        <v>3.5999999999999997E-2</v>
      </c>
      <c r="L26" s="48">
        <v>1.2999999999999999E-2</v>
      </c>
      <c r="M26" s="48">
        <v>3.7999999999999999E-2</v>
      </c>
      <c r="N26" s="48">
        <v>3.7999999999999999E-2</v>
      </c>
      <c r="O26" s="48">
        <v>3.6999999999999998E-2</v>
      </c>
      <c r="P26" s="48">
        <v>2E-3</v>
      </c>
      <c r="Q26" s="47">
        <v>0.04</v>
      </c>
      <c r="R26" s="48">
        <v>4.1000000000000002E-2</v>
      </c>
      <c r="S26" s="48">
        <v>6.0000000000000001E-3</v>
      </c>
      <c r="T26" s="48">
        <v>4.2000000000000003E-2</v>
      </c>
      <c r="U26" s="48">
        <v>3.5999999999999997E-2</v>
      </c>
      <c r="V26" s="48">
        <v>1.2999999999999999E-2</v>
      </c>
      <c r="W26" s="48">
        <v>3.7999999999999999E-2</v>
      </c>
      <c r="X26" s="48">
        <v>3.7999999999999999E-2</v>
      </c>
      <c r="Y26" s="10">
        <f t="shared" si="0"/>
        <v>0.66200000000000003</v>
      </c>
      <c r="Z26" s="12">
        <f t="shared" si="1"/>
        <v>3.0090909090909092E-2</v>
      </c>
      <c r="AA26" s="5">
        <v>2.9000000000000001E-2</v>
      </c>
      <c r="AB26" s="67"/>
      <c r="AC26" s="67"/>
      <c r="AD26" s="67"/>
      <c r="AE26" s="67"/>
    </row>
    <row r="27" spans="1:31" ht="15.75" x14ac:dyDescent="0.25">
      <c r="A27" s="1" t="s">
        <v>26</v>
      </c>
      <c r="B27" s="2" t="s">
        <v>7</v>
      </c>
      <c r="C27" s="48">
        <v>1.7000000000000001E-2</v>
      </c>
      <c r="D27" s="48">
        <v>1.6E-2</v>
      </c>
      <c r="E27" s="48">
        <v>2.7E-2</v>
      </c>
      <c r="F27" s="48">
        <v>2.5000000000000001E-2</v>
      </c>
      <c r="G27" s="48">
        <v>2.4E-2</v>
      </c>
      <c r="H27" s="48">
        <v>1.7000000000000001E-2</v>
      </c>
      <c r="I27" s="47">
        <v>0.02</v>
      </c>
      <c r="J27" s="48">
        <v>2.1000000000000001E-2</v>
      </c>
      <c r="K27" s="47">
        <v>0.03</v>
      </c>
      <c r="L27" s="48">
        <v>1.7999999999999999E-2</v>
      </c>
      <c r="M27" s="48">
        <v>1.7000000000000001E-2</v>
      </c>
      <c r="N27" s="48">
        <v>1.6E-2</v>
      </c>
      <c r="O27" s="48">
        <v>2.7E-2</v>
      </c>
      <c r="P27" s="48">
        <v>2.5000000000000001E-2</v>
      </c>
      <c r="Q27" s="48">
        <v>2.4E-2</v>
      </c>
      <c r="R27" s="48">
        <v>1.7000000000000001E-2</v>
      </c>
      <c r="S27" s="47">
        <v>0.02</v>
      </c>
      <c r="T27" s="48">
        <v>2.1000000000000001E-2</v>
      </c>
      <c r="U27" s="47">
        <v>0.03</v>
      </c>
      <c r="V27" s="48">
        <v>1.7999999999999999E-2</v>
      </c>
      <c r="W27" s="48">
        <v>1.7000000000000001E-2</v>
      </c>
      <c r="X27" s="48">
        <v>1.6E-2</v>
      </c>
      <c r="Y27" s="10">
        <f t="shared" si="0"/>
        <v>0.46300000000000019</v>
      </c>
      <c r="Z27" s="12">
        <f t="shared" si="1"/>
        <v>2.1045454545454555E-2</v>
      </c>
      <c r="AA27" s="5">
        <v>2.1000000000000001E-2</v>
      </c>
      <c r="AB27" s="67"/>
      <c r="AC27" s="67"/>
      <c r="AD27" s="67"/>
      <c r="AE27" s="67"/>
    </row>
    <row r="28" spans="1:31" ht="15.75" x14ac:dyDescent="0.25">
      <c r="A28" s="1" t="s">
        <v>27</v>
      </c>
      <c r="B28" s="2" t="s">
        <v>5</v>
      </c>
      <c r="C28" s="48">
        <v>1.2999999999999999E-2</v>
      </c>
      <c r="D28" s="48">
        <v>1.7999999999999999E-2</v>
      </c>
      <c r="E28" s="48">
        <v>1.0999999999999999E-2</v>
      </c>
      <c r="F28" s="48">
        <v>8.9999999999999993E-3</v>
      </c>
      <c r="G28" s="48">
        <v>1.0999999999999999E-2</v>
      </c>
      <c r="H28" s="48">
        <v>1.4E-2</v>
      </c>
      <c r="I28" s="48">
        <v>2E-3</v>
      </c>
      <c r="J28" s="48">
        <v>1.2999999999999999E-2</v>
      </c>
      <c r="K28" s="48">
        <v>8.9999999999999993E-3</v>
      </c>
      <c r="L28" s="48">
        <v>1.7999999999999999E-2</v>
      </c>
      <c r="M28" s="48">
        <v>1.2999999999999999E-2</v>
      </c>
      <c r="N28" s="48">
        <v>1.7999999999999999E-2</v>
      </c>
      <c r="O28" s="48">
        <v>1.0999999999999999E-2</v>
      </c>
      <c r="P28" s="48">
        <v>8.9999999999999993E-3</v>
      </c>
      <c r="Q28" s="48">
        <v>1.0999999999999999E-2</v>
      </c>
      <c r="R28" s="48">
        <v>1.4E-2</v>
      </c>
      <c r="S28" s="48">
        <v>2E-3</v>
      </c>
      <c r="T28" s="48">
        <v>1.2999999999999999E-2</v>
      </c>
      <c r="U28" s="48">
        <v>8.9999999999999993E-3</v>
      </c>
      <c r="V28" s="48">
        <v>1.7999999999999999E-2</v>
      </c>
      <c r="W28" s="48">
        <v>1.2999999999999999E-2</v>
      </c>
      <c r="X28" s="48">
        <v>1.7999999999999999E-2</v>
      </c>
      <c r="Y28" s="10">
        <f t="shared" si="0"/>
        <v>0.26700000000000007</v>
      </c>
      <c r="Z28" s="12">
        <f t="shared" si="1"/>
        <v>1.213636363636364E-2</v>
      </c>
      <c r="AA28" s="5">
        <v>1.2E-2</v>
      </c>
      <c r="AB28" s="67"/>
      <c r="AC28" s="67"/>
      <c r="AD28" s="67"/>
      <c r="AE28" s="67"/>
    </row>
    <row r="29" spans="1:31" ht="15.75" x14ac:dyDescent="0.25">
      <c r="A29" s="1" t="s">
        <v>28</v>
      </c>
      <c r="B29" s="2" t="s">
        <v>7</v>
      </c>
      <c r="C29" s="57"/>
      <c r="D29" s="57">
        <v>1.4999999999999999E-2</v>
      </c>
      <c r="E29" s="57">
        <v>2.1999999999999999E-2</v>
      </c>
      <c r="F29" s="57">
        <v>0.05</v>
      </c>
      <c r="G29" s="57"/>
      <c r="H29" s="57"/>
      <c r="I29" s="58">
        <v>0.05</v>
      </c>
      <c r="J29" s="57"/>
      <c r="K29" s="57"/>
      <c r="L29" s="58">
        <v>0.05</v>
      </c>
      <c r="M29" s="57"/>
      <c r="N29" s="57">
        <v>1.4999999999999999E-2</v>
      </c>
      <c r="O29" s="57">
        <v>2.1999999999999999E-2</v>
      </c>
      <c r="P29" s="57">
        <v>0.05</v>
      </c>
      <c r="Q29" s="57"/>
      <c r="R29" s="57"/>
      <c r="S29" s="58">
        <v>0.05</v>
      </c>
      <c r="T29" s="57"/>
      <c r="U29" s="57"/>
      <c r="V29" s="58">
        <v>0.05</v>
      </c>
      <c r="W29" s="57"/>
      <c r="X29" s="57">
        <v>1.4999999999999999E-2</v>
      </c>
      <c r="Y29" s="10">
        <f t="shared" si="0"/>
        <v>0.38900000000000001</v>
      </c>
      <c r="Z29" s="12">
        <f t="shared" si="1"/>
        <v>1.7681818181818184E-2</v>
      </c>
      <c r="AA29" s="5">
        <v>0.02</v>
      </c>
      <c r="AB29" s="67"/>
      <c r="AC29" s="67"/>
      <c r="AD29" s="67"/>
      <c r="AE29" s="67"/>
    </row>
    <row r="30" spans="1:31" ht="15.75" x14ac:dyDescent="0.25">
      <c r="A30" s="1" t="s">
        <v>29</v>
      </c>
      <c r="B30" s="2" t="s">
        <v>7</v>
      </c>
      <c r="C30" s="48">
        <v>3.5000000000000003E-2</v>
      </c>
      <c r="D30" s="48">
        <v>2.5000000000000001E-2</v>
      </c>
      <c r="E30" s="48">
        <v>3.5999999999999997E-2</v>
      </c>
      <c r="F30" s="48">
        <v>3.2000000000000001E-2</v>
      </c>
      <c r="G30" s="48">
        <v>3.3000000000000002E-2</v>
      </c>
      <c r="H30" s="47">
        <v>0.03</v>
      </c>
      <c r="I30" s="48">
        <v>2.3E-2</v>
      </c>
      <c r="J30" s="48">
        <v>3.4000000000000002E-2</v>
      </c>
      <c r="K30" s="48">
        <v>2.8000000000000001E-2</v>
      </c>
      <c r="L30" s="48">
        <v>3.4000000000000002E-2</v>
      </c>
      <c r="M30" s="48">
        <v>3.5000000000000003E-2</v>
      </c>
      <c r="N30" s="48">
        <v>2.5000000000000001E-2</v>
      </c>
      <c r="O30" s="48">
        <v>3.5999999999999997E-2</v>
      </c>
      <c r="P30" s="48">
        <v>3.2000000000000001E-2</v>
      </c>
      <c r="Q30" s="48">
        <v>3.3000000000000002E-2</v>
      </c>
      <c r="R30" s="47">
        <v>0.03</v>
      </c>
      <c r="S30" s="48">
        <v>2.3E-2</v>
      </c>
      <c r="T30" s="48">
        <v>3.4000000000000002E-2</v>
      </c>
      <c r="U30" s="48">
        <v>2.8000000000000001E-2</v>
      </c>
      <c r="V30" s="48">
        <v>3.4000000000000002E-2</v>
      </c>
      <c r="W30" s="48">
        <v>3.5000000000000003E-2</v>
      </c>
      <c r="X30" s="48">
        <v>2.5000000000000001E-2</v>
      </c>
      <c r="Y30" s="10">
        <f t="shared" si="0"/>
        <v>0.68000000000000027</v>
      </c>
      <c r="Z30" s="12">
        <f t="shared" si="1"/>
        <v>3.0909090909090921E-2</v>
      </c>
      <c r="AA30" s="5">
        <v>0.03</v>
      </c>
      <c r="AB30" s="67"/>
      <c r="AC30" s="67"/>
      <c r="AD30" s="67"/>
      <c r="AE30" s="67"/>
    </row>
    <row r="31" spans="1:31" ht="15.75" x14ac:dyDescent="0.25">
      <c r="A31" s="1" t="s">
        <v>30</v>
      </c>
      <c r="B31" s="2" t="s">
        <v>7</v>
      </c>
      <c r="C31" s="48">
        <v>1E-3</v>
      </c>
      <c r="D31" s="48">
        <v>2E-3</v>
      </c>
      <c r="E31" s="50"/>
      <c r="F31" s="48">
        <v>1E-3</v>
      </c>
      <c r="G31" s="48">
        <v>1E-3</v>
      </c>
      <c r="H31" s="48">
        <v>1E-3</v>
      </c>
      <c r="I31" s="49"/>
      <c r="J31" s="49"/>
      <c r="K31" s="48">
        <v>1E-3</v>
      </c>
      <c r="L31" s="48">
        <v>1E-3</v>
      </c>
      <c r="M31" s="48">
        <v>1E-3</v>
      </c>
      <c r="N31" s="48">
        <v>2E-3</v>
      </c>
      <c r="O31" s="50"/>
      <c r="P31" s="48">
        <v>1E-3</v>
      </c>
      <c r="Q31" s="48">
        <v>1E-3</v>
      </c>
      <c r="R31" s="48">
        <v>1E-3</v>
      </c>
      <c r="S31" s="49"/>
      <c r="T31" s="49"/>
      <c r="U31" s="48">
        <v>1E-3</v>
      </c>
      <c r="V31" s="48">
        <v>1E-3</v>
      </c>
      <c r="W31" s="48">
        <v>1E-3</v>
      </c>
      <c r="X31" s="48">
        <v>2E-3</v>
      </c>
      <c r="Y31" s="10">
        <f t="shared" si="0"/>
        <v>1.9000000000000003E-2</v>
      </c>
      <c r="Z31" s="12">
        <f t="shared" si="1"/>
        <v>8.6363636363636373E-4</v>
      </c>
      <c r="AA31" s="5">
        <v>5.9999999999999995E-4</v>
      </c>
      <c r="AB31" s="67"/>
      <c r="AC31" s="67"/>
      <c r="AD31" s="67"/>
      <c r="AE31" s="67"/>
    </row>
    <row r="32" spans="1:31" ht="15.75" x14ac:dyDescent="0.25">
      <c r="A32" s="1" t="s">
        <v>31</v>
      </c>
      <c r="B32" s="2" t="s">
        <v>7</v>
      </c>
      <c r="C32" s="48">
        <v>2E-3</v>
      </c>
      <c r="D32" s="49"/>
      <c r="E32" s="49"/>
      <c r="F32" s="48">
        <v>2E-3</v>
      </c>
      <c r="G32" s="49"/>
      <c r="H32" s="49"/>
      <c r="I32" s="48">
        <v>2E-3</v>
      </c>
      <c r="J32" s="48">
        <v>2E-3</v>
      </c>
      <c r="K32" s="49"/>
      <c r="L32" s="49"/>
      <c r="M32" s="48">
        <v>2E-3</v>
      </c>
      <c r="N32" s="49"/>
      <c r="O32" s="49"/>
      <c r="P32" s="48">
        <v>2E-3</v>
      </c>
      <c r="Q32" s="49"/>
      <c r="R32" s="49"/>
      <c r="S32" s="48">
        <v>2E-3</v>
      </c>
      <c r="T32" s="48">
        <v>2E-3</v>
      </c>
      <c r="U32" s="49"/>
      <c r="V32" s="49"/>
      <c r="W32" s="48">
        <v>2E-3</v>
      </c>
      <c r="X32" s="49"/>
      <c r="Y32" s="10">
        <f t="shared" si="0"/>
        <v>1.8000000000000002E-2</v>
      </c>
      <c r="Z32" s="12">
        <f t="shared" si="1"/>
        <v>8.1818181818181827E-4</v>
      </c>
      <c r="AA32" s="5">
        <v>5.9999999999999995E-4</v>
      </c>
      <c r="AB32" s="67"/>
      <c r="AC32" s="67"/>
      <c r="AD32" s="67"/>
      <c r="AE32" s="67"/>
    </row>
    <row r="33" spans="1:31" ht="15.75" x14ac:dyDescent="0.25">
      <c r="A33" s="1" t="s">
        <v>32</v>
      </c>
      <c r="B33" s="2" t="s">
        <v>7</v>
      </c>
      <c r="C33" s="49"/>
      <c r="D33" s="49"/>
      <c r="E33" s="48">
        <v>4.0000000000000001E-3</v>
      </c>
      <c r="F33" s="49"/>
      <c r="G33" s="49"/>
      <c r="H33" s="48">
        <v>4.0000000000000001E-3</v>
      </c>
      <c r="I33" s="49"/>
      <c r="J33" s="49"/>
      <c r="K33" s="49"/>
      <c r="L33" s="48">
        <v>4.0000000000000001E-3</v>
      </c>
      <c r="M33" s="49"/>
      <c r="N33" s="49"/>
      <c r="O33" s="48">
        <v>4.0000000000000001E-3</v>
      </c>
      <c r="P33" s="49"/>
      <c r="Q33" s="49"/>
      <c r="R33" s="48">
        <v>4.0000000000000001E-3</v>
      </c>
      <c r="S33" s="49"/>
      <c r="T33" s="49"/>
      <c r="U33" s="49"/>
      <c r="V33" s="48">
        <v>4.0000000000000001E-3</v>
      </c>
      <c r="W33" s="49"/>
      <c r="X33" s="49"/>
      <c r="Y33" s="10">
        <f t="shared" si="0"/>
        <v>2.4E-2</v>
      </c>
      <c r="Z33" s="12">
        <f t="shared" si="1"/>
        <v>1.090909090909091E-3</v>
      </c>
      <c r="AA33" s="2">
        <v>1.1999999999999999E-3</v>
      </c>
      <c r="AB33" s="67"/>
      <c r="AC33" s="67"/>
      <c r="AD33" s="67"/>
      <c r="AE33" s="67"/>
    </row>
    <row r="34" spans="1:31" ht="15.75" x14ac:dyDescent="0.25">
      <c r="A34" s="1" t="s">
        <v>33</v>
      </c>
      <c r="B34" s="2" t="s">
        <v>7</v>
      </c>
      <c r="C34" s="49"/>
      <c r="D34" s="49"/>
      <c r="E34" s="48">
        <v>6.0000000000000001E-3</v>
      </c>
      <c r="F34" s="49"/>
      <c r="G34" s="48">
        <v>8.0000000000000002E-3</v>
      </c>
      <c r="H34" s="49"/>
      <c r="I34" s="48">
        <v>5.0000000000000001E-3</v>
      </c>
      <c r="J34" s="48">
        <v>8.0000000000000002E-3</v>
      </c>
      <c r="K34" s="48">
        <v>5.0000000000000001E-3</v>
      </c>
      <c r="L34" s="49"/>
      <c r="M34" s="49"/>
      <c r="N34" s="49"/>
      <c r="O34" s="48">
        <v>6.0000000000000001E-3</v>
      </c>
      <c r="P34" s="49"/>
      <c r="Q34" s="48">
        <v>8.0000000000000002E-3</v>
      </c>
      <c r="R34" s="49"/>
      <c r="S34" s="48">
        <v>5.0000000000000001E-3</v>
      </c>
      <c r="T34" s="48">
        <v>8.0000000000000002E-3</v>
      </c>
      <c r="U34" s="48">
        <v>5.0000000000000001E-3</v>
      </c>
      <c r="V34" s="49"/>
      <c r="W34" s="49"/>
      <c r="X34" s="49"/>
      <c r="Y34" s="10">
        <f t="shared" si="0"/>
        <v>6.4000000000000001E-2</v>
      </c>
      <c r="Z34" s="12">
        <f t="shared" si="1"/>
        <v>2.9090909090909093E-3</v>
      </c>
      <c r="AA34" s="5">
        <v>3.0000000000000001E-3</v>
      </c>
      <c r="AB34" s="67"/>
      <c r="AC34" s="67"/>
      <c r="AD34" s="67"/>
      <c r="AE34" s="67"/>
    </row>
    <row r="35" spans="1:31" ht="16.5" thickBot="1" x14ac:dyDescent="0.3">
      <c r="A35" s="3" t="s">
        <v>34</v>
      </c>
      <c r="B35" s="2" t="s">
        <v>7</v>
      </c>
      <c r="C35" s="17">
        <v>5.0000000000000001E-3</v>
      </c>
      <c r="D35" s="17">
        <v>5.0000000000000001E-3</v>
      </c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17">
        <v>5.0000000000000001E-3</v>
      </c>
      <c r="R35" s="17">
        <v>5.0000000000000001E-3</v>
      </c>
      <c r="S35" s="17">
        <v>5.0000000000000001E-3</v>
      </c>
      <c r="T35" s="17">
        <v>5.0000000000000001E-3</v>
      </c>
      <c r="U35" s="17">
        <v>5.0000000000000001E-3</v>
      </c>
      <c r="V35" s="17">
        <v>5.0000000000000001E-3</v>
      </c>
      <c r="W35" s="17">
        <v>5.0000000000000001E-3</v>
      </c>
      <c r="X35" s="17">
        <v>5.0000000000000001E-3</v>
      </c>
      <c r="Y35" s="10">
        <f t="shared" si="0"/>
        <v>0.11000000000000003</v>
      </c>
      <c r="Z35" s="12">
        <f t="shared" si="1"/>
        <v>5.000000000000001E-3</v>
      </c>
      <c r="AA35" s="5">
        <v>5.0000000000000001E-3</v>
      </c>
      <c r="AB35" s="67"/>
      <c r="AC35" s="67"/>
      <c r="AD35" s="67"/>
      <c r="AE35" s="67"/>
    </row>
    <row r="36" spans="1:31" x14ac:dyDescent="0.25">
      <c r="AB36" s="68"/>
      <c r="AC36" s="68"/>
      <c r="AD36" s="68"/>
      <c r="AE36" s="68"/>
    </row>
    <row r="37" spans="1:31" x14ac:dyDescent="0.25">
      <c r="A37" s="7" t="s">
        <v>37</v>
      </c>
    </row>
    <row r="38" spans="1:31" x14ac:dyDescent="0.25">
      <c r="A38" s="7"/>
    </row>
  </sheetData>
  <mergeCells count="3">
    <mergeCell ref="B2:R2"/>
    <mergeCell ref="B3:E3"/>
    <mergeCell ref="C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6" max="16" width="9.140625" customWidth="1"/>
    <col min="17" max="17" width="9.28515625" customWidth="1"/>
    <col min="18" max="19" width="13.28515625" customWidth="1"/>
    <col min="20" max="20" width="8.85546875" customWidth="1"/>
  </cols>
  <sheetData>
    <row r="2" spans="1:24" ht="23.25" x14ac:dyDescent="0.35">
      <c r="B2" s="102" t="s">
        <v>88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8"/>
      <c r="S2" s="8"/>
    </row>
    <row r="3" spans="1:24" ht="18.75" x14ac:dyDescent="0.3">
      <c r="B3" s="98" t="s">
        <v>234</v>
      </c>
      <c r="C3" s="98"/>
      <c r="D3" s="98"/>
      <c r="E3" s="98"/>
    </row>
    <row r="5" spans="1:24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4"/>
      <c r="S5" s="4"/>
      <c r="T5" s="4"/>
    </row>
    <row r="6" spans="1:24" ht="31.5" customHeight="1" x14ac:dyDescent="0.25">
      <c r="A6" s="4"/>
      <c r="B6" s="4"/>
      <c r="C6" s="9" t="s">
        <v>84</v>
      </c>
      <c r="D6" s="9" t="s">
        <v>85</v>
      </c>
      <c r="E6" s="9" t="s">
        <v>86</v>
      </c>
      <c r="F6" s="9" t="s">
        <v>87</v>
      </c>
      <c r="G6" s="9" t="s">
        <v>89</v>
      </c>
      <c r="H6" s="9" t="s">
        <v>90</v>
      </c>
      <c r="I6" s="9" t="s">
        <v>91</v>
      </c>
      <c r="J6" s="9" t="s">
        <v>92</v>
      </c>
      <c r="K6" s="9" t="s">
        <v>93</v>
      </c>
      <c r="L6" s="13" t="s">
        <v>94</v>
      </c>
      <c r="M6" s="13" t="s">
        <v>95</v>
      </c>
      <c r="N6" s="13" t="s">
        <v>96</v>
      </c>
      <c r="O6" s="13" t="s">
        <v>97</v>
      </c>
      <c r="P6" s="13" t="s">
        <v>98</v>
      </c>
      <c r="Q6" s="13" t="s">
        <v>99</v>
      </c>
      <c r="R6" s="4"/>
      <c r="S6" s="4"/>
      <c r="T6" s="4"/>
    </row>
    <row r="7" spans="1:24" ht="33" customHeight="1" x14ac:dyDescent="0.25">
      <c r="A7" s="6" t="s">
        <v>0</v>
      </c>
      <c r="B7" s="6" t="s">
        <v>1</v>
      </c>
      <c r="C7" s="6">
        <v>3</v>
      </c>
      <c r="D7" s="6">
        <v>2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</v>
      </c>
      <c r="M7" s="6">
        <v>2</v>
      </c>
      <c r="N7" s="6">
        <v>3</v>
      </c>
      <c r="O7" s="6">
        <v>4</v>
      </c>
      <c r="P7" s="6">
        <v>5</v>
      </c>
      <c r="Q7" s="6">
        <v>6</v>
      </c>
      <c r="R7" s="6" t="s">
        <v>36</v>
      </c>
      <c r="S7" s="66" t="s">
        <v>2</v>
      </c>
      <c r="T7" s="6" t="s">
        <v>3</v>
      </c>
      <c r="U7" s="67"/>
      <c r="V7" s="67"/>
      <c r="W7" s="67"/>
      <c r="X7" s="67"/>
    </row>
    <row r="8" spans="1:24" ht="15.75" x14ac:dyDescent="0.25">
      <c r="A8" s="1" t="s">
        <v>4</v>
      </c>
      <c r="B8" s="2" t="s">
        <v>5</v>
      </c>
      <c r="C8" s="52">
        <v>0.40700000000000003</v>
      </c>
      <c r="D8" s="52">
        <v>0.2</v>
      </c>
      <c r="E8" s="52">
        <v>0.39200000000000002</v>
      </c>
      <c r="F8" s="52">
        <v>0.26700000000000002</v>
      </c>
      <c r="G8" s="52">
        <v>0.438</v>
      </c>
      <c r="H8" s="52">
        <v>0.42699999999999999</v>
      </c>
      <c r="I8" s="52">
        <v>0.36399999999999999</v>
      </c>
      <c r="J8" s="52">
        <v>0.43200000000000005</v>
      </c>
      <c r="K8" s="53">
        <v>0.51</v>
      </c>
      <c r="L8" s="52">
        <v>0.45199999999999996</v>
      </c>
      <c r="M8" s="52">
        <v>0.2</v>
      </c>
      <c r="N8" s="52">
        <v>0.40700000000000003</v>
      </c>
      <c r="O8" s="52">
        <v>0.39200000000000002</v>
      </c>
      <c r="P8" s="52">
        <v>0.26700000000000002</v>
      </c>
      <c r="Q8" s="52">
        <v>0.438</v>
      </c>
      <c r="R8" s="10">
        <f t="shared" ref="R8:R35" si="0">SUM(C8:Q8)</f>
        <v>5.593</v>
      </c>
      <c r="S8" s="12">
        <f>R8/15</f>
        <v>0.37286666666666668</v>
      </c>
      <c r="T8" s="5">
        <v>0.45</v>
      </c>
      <c r="U8" s="67"/>
      <c r="V8" s="67"/>
      <c r="W8" s="67"/>
      <c r="X8" s="67"/>
    </row>
    <row r="9" spans="1:24" ht="15.75" x14ac:dyDescent="0.25">
      <c r="A9" s="1" t="s">
        <v>6</v>
      </c>
      <c r="B9" s="2" t="s">
        <v>7</v>
      </c>
      <c r="C9" s="48">
        <v>7.4999999999999997E-2</v>
      </c>
      <c r="D9" s="48">
        <v>0.13800000000000001</v>
      </c>
      <c r="E9" s="47">
        <v>0.01</v>
      </c>
      <c r="F9" s="48">
        <v>2.3E-2</v>
      </c>
      <c r="G9" s="48">
        <v>7.2999999999999995E-2</v>
      </c>
      <c r="H9" s="49"/>
      <c r="I9" s="48">
        <v>8.1000000000000003E-2</v>
      </c>
      <c r="J9" s="49"/>
      <c r="K9" s="49"/>
      <c r="L9" s="49"/>
      <c r="M9" s="48">
        <v>0.13800000000000001</v>
      </c>
      <c r="N9" s="48">
        <v>7.4999999999999997E-2</v>
      </c>
      <c r="O9" s="47">
        <v>0.01</v>
      </c>
      <c r="P9" s="48">
        <v>2.3E-2</v>
      </c>
      <c r="Q9" s="48">
        <v>7.2999999999999995E-2</v>
      </c>
      <c r="R9" s="10">
        <f t="shared" si="0"/>
        <v>0.71899999999999997</v>
      </c>
      <c r="S9" s="12">
        <f t="shared" ref="S9:S35" si="1">R9/15</f>
        <v>4.7933333333333335E-2</v>
      </c>
      <c r="T9" s="2">
        <v>0.04</v>
      </c>
      <c r="U9" s="67"/>
      <c r="V9" s="67"/>
      <c r="W9" s="67"/>
      <c r="X9" s="67"/>
    </row>
    <row r="10" spans="1:24" ht="15.75" x14ac:dyDescent="0.25">
      <c r="A10" s="1" t="s">
        <v>8</v>
      </c>
      <c r="B10" s="2" t="s">
        <v>7</v>
      </c>
      <c r="C10" s="48">
        <v>1.0999999999999999E-2</v>
      </c>
      <c r="D10" s="48">
        <v>1.4999999999999999E-2</v>
      </c>
      <c r="E10" s="49"/>
      <c r="F10" s="48">
        <v>1.2E-2</v>
      </c>
      <c r="G10" s="47">
        <v>0.01</v>
      </c>
      <c r="H10" s="48">
        <v>6.0000000000000001E-3</v>
      </c>
      <c r="I10" s="48">
        <v>7.0000000000000001E-3</v>
      </c>
      <c r="J10" s="48">
        <v>1.2E-2</v>
      </c>
      <c r="K10" s="48">
        <v>1.7000000000000001E-2</v>
      </c>
      <c r="L10" s="48">
        <v>2.1999999999999999E-2</v>
      </c>
      <c r="M10" s="48">
        <v>1.4999999999999999E-2</v>
      </c>
      <c r="N10" s="48">
        <v>1.0999999999999999E-2</v>
      </c>
      <c r="O10" s="49"/>
      <c r="P10" s="48">
        <v>1.2E-2</v>
      </c>
      <c r="Q10" s="47">
        <v>0.01</v>
      </c>
      <c r="R10" s="10">
        <f t="shared" si="0"/>
        <v>0.16000000000000003</v>
      </c>
      <c r="S10" s="12">
        <f t="shared" si="1"/>
        <v>1.0666666666666668E-2</v>
      </c>
      <c r="T10" s="5">
        <v>1.0999999999999999E-2</v>
      </c>
      <c r="U10" s="67"/>
      <c r="V10" s="67"/>
      <c r="W10" s="67"/>
      <c r="X10" s="67"/>
    </row>
    <row r="11" spans="1:24" ht="15.75" x14ac:dyDescent="0.25">
      <c r="A11" s="1" t="s">
        <v>9</v>
      </c>
      <c r="B11" s="2" t="s">
        <v>7</v>
      </c>
      <c r="C11" s="47">
        <v>0.01</v>
      </c>
      <c r="D11" s="49"/>
      <c r="E11" s="49"/>
      <c r="F11" s="49"/>
      <c r="G11" s="49"/>
      <c r="H11" s="47">
        <v>0.01</v>
      </c>
      <c r="I11" s="49"/>
      <c r="J11" s="48">
        <v>1.4999999999999999E-2</v>
      </c>
      <c r="K11" s="47">
        <v>0.01</v>
      </c>
      <c r="L11" s="48">
        <v>1.4999999999999999E-2</v>
      </c>
      <c r="M11" s="49"/>
      <c r="N11" s="47">
        <v>0.01</v>
      </c>
      <c r="O11" s="49"/>
      <c r="P11" s="49"/>
      <c r="Q11" s="49"/>
      <c r="R11" s="10">
        <f t="shared" si="0"/>
        <v>7.0000000000000007E-2</v>
      </c>
      <c r="S11" s="12">
        <f t="shared" si="1"/>
        <v>4.6666666666666671E-3</v>
      </c>
      <c r="T11" s="2">
        <v>6.0000000000000001E-3</v>
      </c>
      <c r="U11" s="67"/>
      <c r="V11" s="67"/>
      <c r="W11" s="67"/>
      <c r="X11" s="67"/>
    </row>
    <row r="12" spans="1:24" ht="15.75" x14ac:dyDescent="0.25">
      <c r="A12" s="1" t="s">
        <v>10</v>
      </c>
      <c r="B12" s="2" t="s">
        <v>7</v>
      </c>
      <c r="C12" s="55"/>
      <c r="D12" s="54">
        <v>7.4999999999999997E-2</v>
      </c>
      <c r="E12" s="59">
        <v>9.2999999999999999E-2</v>
      </c>
      <c r="F12" s="60">
        <v>1.4999999999999999E-2</v>
      </c>
      <c r="G12" s="61">
        <v>1.6E-2</v>
      </c>
      <c r="H12" s="60">
        <v>8.1000000000000003E-2</v>
      </c>
      <c r="I12" s="62">
        <v>1.4E-2</v>
      </c>
      <c r="J12" s="61">
        <v>0.104</v>
      </c>
      <c r="K12" s="62">
        <v>0.08</v>
      </c>
      <c r="L12" s="54">
        <v>7.1999999999999995E-2</v>
      </c>
      <c r="M12" s="54">
        <v>7.4999999999999997E-2</v>
      </c>
      <c r="N12" s="55"/>
      <c r="O12" s="59">
        <v>9.2999999999999999E-2</v>
      </c>
      <c r="P12" s="60">
        <v>1.4999999999999999E-2</v>
      </c>
      <c r="Q12" s="61">
        <v>1.6E-2</v>
      </c>
      <c r="R12" s="10">
        <f t="shared" si="0"/>
        <v>0.749</v>
      </c>
      <c r="S12" s="12">
        <f t="shared" si="1"/>
        <v>4.9933333333333337E-2</v>
      </c>
      <c r="T12" s="5">
        <v>5.5E-2</v>
      </c>
      <c r="U12" s="67"/>
      <c r="V12" s="67"/>
      <c r="W12" s="67"/>
      <c r="X12" s="67"/>
    </row>
    <row r="13" spans="1:24" ht="15.75" x14ac:dyDescent="0.25">
      <c r="A13" s="1" t="s">
        <v>11</v>
      </c>
      <c r="B13" s="2" t="s">
        <v>7</v>
      </c>
      <c r="C13" s="48">
        <v>8.5999999999999993E-2</v>
      </c>
      <c r="D13" s="48">
        <v>5.7000000000000002E-2</v>
      </c>
      <c r="E13" s="49"/>
      <c r="F13" s="49"/>
      <c r="G13" s="48">
        <v>0.105</v>
      </c>
      <c r="H13" s="49"/>
      <c r="I13" s="49"/>
      <c r="J13" s="49"/>
      <c r="K13" s="48">
        <v>1.4999999999999999E-2</v>
      </c>
      <c r="L13" s="49"/>
      <c r="M13" s="48">
        <v>5.7000000000000002E-2</v>
      </c>
      <c r="N13" s="48">
        <v>8.5999999999999993E-2</v>
      </c>
      <c r="O13" s="49"/>
      <c r="P13" s="49"/>
      <c r="Q13" s="48">
        <v>0.105</v>
      </c>
      <c r="R13" s="10">
        <f t="shared" si="0"/>
        <v>0.51100000000000001</v>
      </c>
      <c r="S13" s="12">
        <f t="shared" si="1"/>
        <v>3.4066666666666669E-2</v>
      </c>
      <c r="T13" s="2">
        <v>2.4E-2</v>
      </c>
      <c r="U13" s="67"/>
      <c r="V13" s="67"/>
      <c r="W13" s="67"/>
      <c r="X13" s="67"/>
    </row>
    <row r="14" spans="1:24" ht="15.75" x14ac:dyDescent="0.25">
      <c r="A14" s="1" t="s">
        <v>12</v>
      </c>
      <c r="B14" s="2" t="s">
        <v>7</v>
      </c>
      <c r="C14" s="49"/>
      <c r="D14" s="49"/>
      <c r="E14" s="49"/>
      <c r="F14" s="47">
        <v>0.08</v>
      </c>
      <c r="G14" s="49"/>
      <c r="H14" s="47">
        <v>0.09</v>
      </c>
      <c r="I14" s="49"/>
      <c r="J14" s="47">
        <v>0.08</v>
      </c>
      <c r="K14" s="49"/>
      <c r="L14" s="49"/>
      <c r="M14" s="49"/>
      <c r="N14" s="49"/>
      <c r="O14" s="49"/>
      <c r="P14" s="47">
        <v>0.08</v>
      </c>
      <c r="Q14" s="49"/>
      <c r="R14" s="10">
        <f t="shared" si="0"/>
        <v>0.33</v>
      </c>
      <c r="S14" s="12">
        <f t="shared" si="1"/>
        <v>2.2000000000000002E-2</v>
      </c>
      <c r="T14" s="2">
        <v>2.5000000000000001E-2</v>
      </c>
      <c r="U14" s="67"/>
      <c r="V14" s="67"/>
      <c r="W14" s="67"/>
      <c r="X14" s="67"/>
    </row>
    <row r="15" spans="1:24" ht="15.75" x14ac:dyDescent="0.25">
      <c r="A15" s="1" t="s">
        <v>13</v>
      </c>
      <c r="B15" s="2" t="s">
        <v>7</v>
      </c>
      <c r="C15" s="49"/>
      <c r="D15" s="49"/>
      <c r="E15" s="48">
        <v>6.5000000000000002E-2</v>
      </c>
      <c r="F15" s="47">
        <v>0.08</v>
      </c>
      <c r="G15" s="49"/>
      <c r="H15" s="48">
        <v>1.6E-2</v>
      </c>
      <c r="I15" s="48">
        <v>5.2999999999999999E-2</v>
      </c>
      <c r="J15" s="49"/>
      <c r="K15" s="48">
        <v>6.6000000000000003E-2</v>
      </c>
      <c r="L15" s="48">
        <v>0.10100000000000001</v>
      </c>
      <c r="M15" s="49"/>
      <c r="N15" s="49"/>
      <c r="O15" s="48">
        <v>6.5000000000000002E-2</v>
      </c>
      <c r="P15" s="47">
        <v>0.08</v>
      </c>
      <c r="Q15" s="49"/>
      <c r="R15" s="10">
        <f t="shared" si="0"/>
        <v>0.52600000000000002</v>
      </c>
      <c r="S15" s="12">
        <f t="shared" si="1"/>
        <v>3.506666666666667E-2</v>
      </c>
      <c r="T15" s="5">
        <v>3.6999999999999998E-2</v>
      </c>
      <c r="U15" s="67"/>
      <c r="V15" s="67"/>
      <c r="W15" s="67"/>
      <c r="X15" s="67"/>
    </row>
    <row r="16" spans="1:24" ht="15.75" x14ac:dyDescent="0.25">
      <c r="A16" s="1" t="s">
        <v>14</v>
      </c>
      <c r="B16" s="2" t="s">
        <v>15</v>
      </c>
      <c r="C16" s="48">
        <v>0.16500000000000001</v>
      </c>
      <c r="D16" s="47">
        <v>0.45</v>
      </c>
      <c r="E16" s="48">
        <v>2.1240000000000001</v>
      </c>
      <c r="F16" s="48">
        <v>6.2E-2</v>
      </c>
      <c r="G16" s="48">
        <v>7.1999999999999995E-2</v>
      </c>
      <c r="H16" s="49"/>
      <c r="I16" s="48">
        <v>1.6830000000000001</v>
      </c>
      <c r="J16" s="48">
        <v>5.6000000000000001E-2</v>
      </c>
      <c r="K16" s="48">
        <v>0.53800000000000003</v>
      </c>
      <c r="L16" s="48">
        <v>1.7000000000000001E-2</v>
      </c>
      <c r="M16" s="47">
        <v>0.45</v>
      </c>
      <c r="N16" s="48">
        <v>0.16500000000000001</v>
      </c>
      <c r="O16" s="48">
        <v>2.1240000000000001</v>
      </c>
      <c r="P16" s="48">
        <v>6.2E-2</v>
      </c>
      <c r="Q16" s="48">
        <v>7.1999999999999995E-2</v>
      </c>
      <c r="R16" s="11">
        <f t="shared" si="0"/>
        <v>8.0400000000000009</v>
      </c>
      <c r="S16" s="12">
        <v>3.2000000000000001E-2</v>
      </c>
      <c r="T16" s="5">
        <v>0.04</v>
      </c>
      <c r="U16" s="68"/>
      <c r="V16" s="68"/>
      <c r="W16" s="68"/>
      <c r="X16" s="68"/>
    </row>
    <row r="17" spans="1:24" ht="15.75" x14ac:dyDescent="0.25">
      <c r="A17" s="1" t="s">
        <v>16</v>
      </c>
      <c r="B17" s="2" t="s">
        <v>7</v>
      </c>
      <c r="C17" s="47">
        <v>0.04</v>
      </c>
      <c r="D17" s="48">
        <v>0.14299999999999999</v>
      </c>
      <c r="E17" s="47">
        <v>0.23</v>
      </c>
      <c r="F17" s="48">
        <v>0.247</v>
      </c>
      <c r="G17" s="47">
        <v>0.14000000000000001</v>
      </c>
      <c r="H17" s="48">
        <v>0.188</v>
      </c>
      <c r="I17" s="47">
        <v>0.21</v>
      </c>
      <c r="J17" s="47">
        <v>0.17</v>
      </c>
      <c r="K17" s="47">
        <v>0.15</v>
      </c>
      <c r="L17" s="48">
        <v>0.13500000000000001</v>
      </c>
      <c r="M17" s="48">
        <v>0.14299999999999999</v>
      </c>
      <c r="N17" s="47">
        <v>0.04</v>
      </c>
      <c r="O17" s="47">
        <v>0.23</v>
      </c>
      <c r="P17" s="48">
        <v>0.247</v>
      </c>
      <c r="Q17" s="47">
        <v>0.14000000000000001</v>
      </c>
      <c r="R17" s="10">
        <f t="shared" si="0"/>
        <v>2.4529999999999998</v>
      </c>
      <c r="S17" s="12">
        <f t="shared" si="1"/>
        <v>0.16353333333333334</v>
      </c>
      <c r="T17" s="5">
        <v>0.14000000000000001</v>
      </c>
      <c r="U17" s="67"/>
      <c r="V17" s="67"/>
      <c r="W17" s="67"/>
      <c r="X17" s="67"/>
    </row>
    <row r="18" spans="1:24" ht="15.75" x14ac:dyDescent="0.25">
      <c r="A18" s="1" t="s">
        <v>17</v>
      </c>
      <c r="B18" s="2" t="s">
        <v>7</v>
      </c>
      <c r="C18" s="52">
        <v>0.16999999999999998</v>
      </c>
      <c r="D18" s="52">
        <v>0.42599999999999999</v>
      </c>
      <c r="E18" s="52">
        <v>0.15400000000000003</v>
      </c>
      <c r="F18" s="52">
        <v>0.23100000000000001</v>
      </c>
      <c r="G18" s="52">
        <v>0.29300000000000004</v>
      </c>
      <c r="H18" s="52">
        <v>0.184</v>
      </c>
      <c r="I18" s="52">
        <v>0.223</v>
      </c>
      <c r="J18" s="52">
        <v>0.26400000000000001</v>
      </c>
      <c r="K18" s="53">
        <v>0.16</v>
      </c>
      <c r="L18" s="52">
        <v>0.19500000000000001</v>
      </c>
      <c r="M18" s="52">
        <v>0.42599999999999999</v>
      </c>
      <c r="N18" s="52">
        <v>0.16999999999999998</v>
      </c>
      <c r="O18" s="52">
        <v>0.15400000000000003</v>
      </c>
      <c r="P18" s="52">
        <v>0.23100000000000001</v>
      </c>
      <c r="Q18" s="52">
        <v>0.29300000000000004</v>
      </c>
      <c r="R18" s="10">
        <f t="shared" si="0"/>
        <v>3.5739999999999998</v>
      </c>
      <c r="S18" s="12">
        <f t="shared" si="1"/>
        <v>0.23826666666666665</v>
      </c>
      <c r="T18" s="5">
        <v>0.22</v>
      </c>
      <c r="U18" s="67"/>
      <c r="V18" s="67"/>
      <c r="W18" s="67"/>
      <c r="X18" s="67"/>
    </row>
    <row r="19" spans="1:24" ht="15.75" x14ac:dyDescent="0.25">
      <c r="A19" s="1" t="s">
        <v>18</v>
      </c>
      <c r="B19" s="2" t="s">
        <v>7</v>
      </c>
      <c r="C19" s="63">
        <v>0.19600000000000001</v>
      </c>
      <c r="D19" s="63"/>
      <c r="E19" s="63">
        <v>7.0000000000000001E-3</v>
      </c>
      <c r="F19" s="63">
        <v>0.19</v>
      </c>
      <c r="G19" s="63">
        <v>2.3E-2</v>
      </c>
      <c r="H19" s="63">
        <v>0.14000000000000001</v>
      </c>
      <c r="I19" s="63">
        <v>0.06</v>
      </c>
      <c r="J19" s="63">
        <v>0.191</v>
      </c>
      <c r="K19" s="64"/>
      <c r="L19" s="63">
        <v>0.2</v>
      </c>
      <c r="M19" s="63"/>
      <c r="N19" s="63">
        <v>0.19600000000000001</v>
      </c>
      <c r="O19" s="63">
        <v>7.0000000000000001E-3</v>
      </c>
      <c r="P19" s="63">
        <v>0.19</v>
      </c>
      <c r="Q19" s="63">
        <v>2.3E-2</v>
      </c>
      <c r="R19" s="10">
        <f t="shared" si="0"/>
        <v>1.4229999999999998</v>
      </c>
      <c r="S19" s="12">
        <f t="shared" si="1"/>
        <v>9.4866666666666655E-2</v>
      </c>
      <c r="T19" s="5">
        <v>0.1</v>
      </c>
      <c r="U19" s="67"/>
      <c r="V19" s="67"/>
      <c r="W19" s="67"/>
      <c r="X19" s="67"/>
    </row>
    <row r="20" spans="1:24" ht="15.75" x14ac:dyDescent="0.25">
      <c r="A20" s="1" t="s">
        <v>19</v>
      </c>
      <c r="B20" s="2" t="s">
        <v>7</v>
      </c>
      <c r="C20" s="52">
        <v>8.0000000000000002E-3</v>
      </c>
      <c r="D20" s="52">
        <v>4.0000000000000001E-3</v>
      </c>
      <c r="E20" s="52">
        <v>1.7999999999999999E-2</v>
      </c>
      <c r="F20" s="52"/>
      <c r="G20" s="52">
        <v>0.01</v>
      </c>
      <c r="H20" s="52">
        <v>0.02</v>
      </c>
      <c r="I20" s="52">
        <v>0.02</v>
      </c>
      <c r="J20" s="52"/>
      <c r="K20" s="53">
        <v>4.0000000000000001E-3</v>
      </c>
      <c r="L20" s="52">
        <v>0.02</v>
      </c>
      <c r="M20" s="52">
        <v>4.0000000000000001E-3</v>
      </c>
      <c r="N20" s="52">
        <v>8.0000000000000002E-3</v>
      </c>
      <c r="O20" s="52">
        <v>1.7999999999999999E-2</v>
      </c>
      <c r="P20" s="52"/>
      <c r="Q20" s="52">
        <v>0.01</v>
      </c>
      <c r="R20" s="10">
        <f t="shared" si="0"/>
        <v>0.14400000000000002</v>
      </c>
      <c r="S20" s="12">
        <f t="shared" si="1"/>
        <v>9.6000000000000009E-3</v>
      </c>
      <c r="T20" s="5">
        <v>1.0999999999999999E-2</v>
      </c>
      <c r="U20" s="67"/>
      <c r="V20" s="67"/>
      <c r="W20" s="67"/>
      <c r="X20" s="67"/>
    </row>
    <row r="21" spans="1:24" ht="15.75" x14ac:dyDescent="0.25">
      <c r="A21" s="1" t="s">
        <v>20</v>
      </c>
      <c r="B21" s="2" t="s">
        <v>7</v>
      </c>
      <c r="C21" s="55"/>
      <c r="D21" s="54">
        <v>0.28000000000000003</v>
      </c>
      <c r="E21" s="56">
        <v>0.18</v>
      </c>
      <c r="F21" s="56"/>
      <c r="G21" s="54">
        <v>0.18</v>
      </c>
      <c r="H21" s="56"/>
      <c r="I21" s="56">
        <v>0.18</v>
      </c>
      <c r="J21" s="54"/>
      <c r="K21" s="56">
        <v>0.28000000000000003</v>
      </c>
      <c r="L21" s="56"/>
      <c r="M21" s="54">
        <v>0.28000000000000003</v>
      </c>
      <c r="N21" s="55"/>
      <c r="O21" s="56">
        <v>0.18</v>
      </c>
      <c r="P21" s="56"/>
      <c r="Q21" s="54">
        <v>0.18</v>
      </c>
      <c r="R21" s="10">
        <f t="shared" si="0"/>
        <v>1.74</v>
      </c>
      <c r="S21" s="12">
        <f t="shared" si="1"/>
        <v>0.11600000000000001</v>
      </c>
      <c r="T21" s="5">
        <v>0.1</v>
      </c>
      <c r="U21" s="67"/>
      <c r="V21" s="67"/>
      <c r="W21" s="67"/>
      <c r="X21" s="67"/>
    </row>
    <row r="22" spans="1:24" ht="15.75" x14ac:dyDescent="0.25">
      <c r="A22" s="1" t="s">
        <v>21</v>
      </c>
      <c r="B22" s="2" t="s">
        <v>7</v>
      </c>
      <c r="C22" s="47">
        <v>0.08</v>
      </c>
      <c r="D22" s="47">
        <v>0.08</v>
      </c>
      <c r="E22" s="48">
        <v>0.112</v>
      </c>
      <c r="F22" s="48">
        <v>0.112</v>
      </c>
      <c r="G22" s="47">
        <v>0.05</v>
      </c>
      <c r="H22" s="47">
        <v>0.05</v>
      </c>
      <c r="I22" s="48">
        <v>0.109</v>
      </c>
      <c r="J22" s="48">
        <v>5.1999999999999998E-2</v>
      </c>
      <c r="K22" s="47">
        <v>0.08</v>
      </c>
      <c r="L22" s="48">
        <v>8.8999999999999996E-2</v>
      </c>
      <c r="M22" s="47">
        <v>0.08</v>
      </c>
      <c r="N22" s="47">
        <v>0.08</v>
      </c>
      <c r="O22" s="48">
        <v>0.112</v>
      </c>
      <c r="P22" s="48">
        <v>0.112</v>
      </c>
      <c r="Q22" s="47">
        <v>0.05</v>
      </c>
      <c r="R22" s="10">
        <f t="shared" si="0"/>
        <v>1.248</v>
      </c>
      <c r="S22" s="12">
        <f t="shared" si="1"/>
        <v>8.3199999999999996E-2</v>
      </c>
      <c r="T22" s="5">
        <v>0.05</v>
      </c>
      <c r="U22" s="67"/>
      <c r="V22" s="67"/>
      <c r="W22" s="67"/>
      <c r="X22" s="67"/>
    </row>
    <row r="23" spans="1:24" ht="15.75" x14ac:dyDescent="0.25">
      <c r="A23" s="1" t="s">
        <v>22</v>
      </c>
      <c r="B23" s="2" t="s">
        <v>7</v>
      </c>
      <c r="C23" s="47">
        <v>0.03</v>
      </c>
      <c r="D23" s="48">
        <v>4.2999999999999997E-2</v>
      </c>
      <c r="E23" s="47">
        <v>0.04</v>
      </c>
      <c r="F23" s="47">
        <v>0.05</v>
      </c>
      <c r="G23" s="47">
        <v>0.08</v>
      </c>
      <c r="H23" s="47">
        <v>0.06</v>
      </c>
      <c r="I23" s="47">
        <v>0.03</v>
      </c>
      <c r="J23" s="47">
        <v>0.08</v>
      </c>
      <c r="K23" s="47">
        <v>0.03</v>
      </c>
      <c r="L23" s="47">
        <v>0.03</v>
      </c>
      <c r="M23" s="48">
        <v>4.2999999999999997E-2</v>
      </c>
      <c r="N23" s="47">
        <v>0.03</v>
      </c>
      <c r="O23" s="47">
        <v>0.04</v>
      </c>
      <c r="P23" s="47">
        <v>0.05</v>
      </c>
      <c r="Q23" s="47">
        <v>0.08</v>
      </c>
      <c r="R23" s="10">
        <f t="shared" si="0"/>
        <v>0.71600000000000008</v>
      </c>
      <c r="S23" s="12">
        <f t="shared" si="1"/>
        <v>4.7733333333333336E-2</v>
      </c>
      <c r="T23" s="5">
        <v>0.08</v>
      </c>
      <c r="U23" s="67"/>
      <c r="V23" s="67"/>
      <c r="W23" s="67"/>
      <c r="X23" s="67"/>
    </row>
    <row r="24" spans="1:24" ht="15.75" x14ac:dyDescent="0.25">
      <c r="A24" s="1" t="s">
        <v>23</v>
      </c>
      <c r="B24" s="2" t="s">
        <v>7</v>
      </c>
      <c r="C24" s="51">
        <v>9.8000000000000004E-2</v>
      </c>
      <c r="D24" s="51">
        <v>8.9999999999999993E-3</v>
      </c>
      <c r="E24" s="51">
        <v>4.7E-2</v>
      </c>
      <c r="F24" s="51">
        <v>0.01</v>
      </c>
      <c r="G24" s="51">
        <v>0.05</v>
      </c>
      <c r="H24" s="51">
        <v>3.9E-2</v>
      </c>
      <c r="I24" s="51">
        <v>8.9999999999999993E-3</v>
      </c>
      <c r="J24" s="51">
        <v>4.9000000000000002E-2</v>
      </c>
      <c r="K24" s="65">
        <v>4.4999999999999998E-2</v>
      </c>
      <c r="L24" s="51">
        <v>7.9000000000000001E-2</v>
      </c>
      <c r="M24" s="51">
        <v>8.9999999999999993E-3</v>
      </c>
      <c r="N24" s="51">
        <v>9.8000000000000004E-2</v>
      </c>
      <c r="O24" s="51">
        <v>4.7E-2</v>
      </c>
      <c r="P24" s="51">
        <v>0.01</v>
      </c>
      <c r="Q24" s="51">
        <v>0.05</v>
      </c>
      <c r="R24" s="10">
        <f t="shared" si="0"/>
        <v>0.64900000000000013</v>
      </c>
      <c r="S24" s="12">
        <f t="shared" si="1"/>
        <v>4.3266666666666675E-2</v>
      </c>
      <c r="T24" s="5">
        <v>4.2999999999999997E-2</v>
      </c>
      <c r="U24" s="67"/>
      <c r="V24" s="67"/>
      <c r="W24" s="67"/>
      <c r="X24" s="67"/>
    </row>
    <row r="25" spans="1:24" ht="15.75" x14ac:dyDescent="0.25">
      <c r="A25" s="1" t="s">
        <v>24</v>
      </c>
      <c r="B25" s="2" t="s">
        <v>7</v>
      </c>
      <c r="C25" s="49"/>
      <c r="D25" s="48">
        <v>6.0999999999999999E-2</v>
      </c>
      <c r="E25" s="49"/>
      <c r="F25" s="47">
        <v>0.02</v>
      </c>
      <c r="G25" s="49"/>
      <c r="H25" s="48">
        <v>5.2999999999999999E-2</v>
      </c>
      <c r="I25" s="48">
        <v>5.0000000000000001E-3</v>
      </c>
      <c r="J25" s="49"/>
      <c r="K25" s="47">
        <v>0.02</v>
      </c>
      <c r="L25" s="49"/>
      <c r="M25" s="48">
        <v>6.0999999999999999E-2</v>
      </c>
      <c r="N25" s="49"/>
      <c r="O25" s="49"/>
      <c r="P25" s="47">
        <v>0.02</v>
      </c>
      <c r="Q25" s="49"/>
      <c r="R25" s="10">
        <f t="shared" si="0"/>
        <v>0.24</v>
      </c>
      <c r="S25" s="12">
        <f t="shared" si="1"/>
        <v>1.6E-2</v>
      </c>
      <c r="T25" s="5">
        <v>1.2E-2</v>
      </c>
      <c r="U25" s="67"/>
      <c r="V25" s="67"/>
      <c r="W25" s="67"/>
      <c r="X25" s="67"/>
    </row>
    <row r="26" spans="1:24" ht="15.75" x14ac:dyDescent="0.25">
      <c r="A26" s="1" t="s">
        <v>25</v>
      </c>
      <c r="B26" s="2" t="s">
        <v>7</v>
      </c>
      <c r="C26" s="48">
        <v>1.2999999999999999E-2</v>
      </c>
      <c r="D26" s="48">
        <v>3.5999999999999997E-2</v>
      </c>
      <c r="E26" s="48">
        <v>3.7999999999999999E-2</v>
      </c>
      <c r="F26" s="48">
        <v>3.7999999999999999E-2</v>
      </c>
      <c r="G26" s="48">
        <v>3.6999999999999998E-2</v>
      </c>
      <c r="H26" s="48">
        <v>2E-3</v>
      </c>
      <c r="I26" s="47">
        <v>0.04</v>
      </c>
      <c r="J26" s="48">
        <v>4.1000000000000002E-2</v>
      </c>
      <c r="K26" s="48">
        <v>6.0000000000000001E-3</v>
      </c>
      <c r="L26" s="48">
        <v>4.2000000000000003E-2</v>
      </c>
      <c r="M26" s="48">
        <v>3.5999999999999997E-2</v>
      </c>
      <c r="N26" s="48">
        <v>1.2999999999999999E-2</v>
      </c>
      <c r="O26" s="48">
        <v>3.7999999999999999E-2</v>
      </c>
      <c r="P26" s="48">
        <v>3.7999999999999999E-2</v>
      </c>
      <c r="Q26" s="48">
        <v>3.6999999999999998E-2</v>
      </c>
      <c r="R26" s="10">
        <f t="shared" si="0"/>
        <v>0.4549999999999999</v>
      </c>
      <c r="S26" s="12">
        <f t="shared" si="1"/>
        <v>3.0333333333333327E-2</v>
      </c>
      <c r="T26" s="5">
        <v>2.9000000000000001E-2</v>
      </c>
      <c r="U26" s="67"/>
      <c r="V26" s="67"/>
      <c r="W26" s="67"/>
      <c r="X26" s="67"/>
    </row>
    <row r="27" spans="1:24" ht="15.75" x14ac:dyDescent="0.25">
      <c r="A27" s="1" t="s">
        <v>26</v>
      </c>
      <c r="B27" s="2" t="s">
        <v>7</v>
      </c>
      <c r="C27" s="48">
        <v>1.7999999999999999E-2</v>
      </c>
      <c r="D27" s="47">
        <v>0.03</v>
      </c>
      <c r="E27" s="48">
        <v>1.7000000000000001E-2</v>
      </c>
      <c r="F27" s="48">
        <v>1.6E-2</v>
      </c>
      <c r="G27" s="48">
        <v>2.7E-2</v>
      </c>
      <c r="H27" s="48">
        <v>2.5000000000000001E-2</v>
      </c>
      <c r="I27" s="48">
        <v>2.4E-2</v>
      </c>
      <c r="J27" s="48">
        <v>1.7000000000000001E-2</v>
      </c>
      <c r="K27" s="47">
        <v>0.02</v>
      </c>
      <c r="L27" s="48">
        <v>2.1000000000000001E-2</v>
      </c>
      <c r="M27" s="47">
        <v>0.03</v>
      </c>
      <c r="N27" s="48">
        <v>1.7999999999999999E-2</v>
      </c>
      <c r="O27" s="48">
        <v>1.7000000000000001E-2</v>
      </c>
      <c r="P27" s="48">
        <v>1.6E-2</v>
      </c>
      <c r="Q27" s="48">
        <v>2.7E-2</v>
      </c>
      <c r="R27" s="10">
        <f t="shared" si="0"/>
        <v>0.32300000000000001</v>
      </c>
      <c r="S27" s="12">
        <f t="shared" si="1"/>
        <v>2.1533333333333335E-2</v>
      </c>
      <c r="T27" s="5">
        <v>2.1000000000000001E-2</v>
      </c>
      <c r="U27" s="67"/>
      <c r="V27" s="67"/>
      <c r="W27" s="67"/>
      <c r="X27" s="67"/>
    </row>
    <row r="28" spans="1:24" ht="15.75" x14ac:dyDescent="0.25">
      <c r="A28" s="1" t="s">
        <v>27</v>
      </c>
      <c r="B28" s="2" t="s">
        <v>5</v>
      </c>
      <c r="C28" s="48">
        <v>1.7999999999999999E-2</v>
      </c>
      <c r="D28" s="48">
        <v>8.9999999999999993E-3</v>
      </c>
      <c r="E28" s="48">
        <v>1.2999999999999999E-2</v>
      </c>
      <c r="F28" s="48">
        <v>1.7999999999999999E-2</v>
      </c>
      <c r="G28" s="48">
        <v>1.0999999999999999E-2</v>
      </c>
      <c r="H28" s="48">
        <v>8.9999999999999993E-3</v>
      </c>
      <c r="I28" s="48">
        <v>1.0999999999999999E-2</v>
      </c>
      <c r="J28" s="48">
        <v>1.4E-2</v>
      </c>
      <c r="K28" s="48">
        <v>2E-3</v>
      </c>
      <c r="L28" s="48">
        <v>1.2999999999999999E-2</v>
      </c>
      <c r="M28" s="48">
        <v>8.9999999999999993E-3</v>
      </c>
      <c r="N28" s="48">
        <v>1.7999999999999999E-2</v>
      </c>
      <c r="O28" s="48">
        <v>1.2999999999999999E-2</v>
      </c>
      <c r="P28" s="48">
        <v>1.7999999999999999E-2</v>
      </c>
      <c r="Q28" s="48">
        <v>1.0999999999999999E-2</v>
      </c>
      <c r="R28" s="10">
        <f t="shared" si="0"/>
        <v>0.18699999999999997</v>
      </c>
      <c r="S28" s="12">
        <f t="shared" si="1"/>
        <v>1.2466666666666664E-2</v>
      </c>
      <c r="T28" s="5">
        <v>1.2E-2</v>
      </c>
      <c r="U28" s="67"/>
      <c r="V28" s="67"/>
      <c r="W28" s="67"/>
      <c r="X28" s="67"/>
    </row>
    <row r="29" spans="1:24" ht="15.75" x14ac:dyDescent="0.25">
      <c r="A29" s="1" t="s">
        <v>28</v>
      </c>
      <c r="B29" s="2" t="s">
        <v>7</v>
      </c>
      <c r="C29" s="58">
        <v>0.05</v>
      </c>
      <c r="D29" s="57"/>
      <c r="E29" s="57"/>
      <c r="F29" s="57">
        <v>1.4999999999999999E-2</v>
      </c>
      <c r="G29" s="57">
        <v>2.1999999999999999E-2</v>
      </c>
      <c r="H29" s="57">
        <v>0.05</v>
      </c>
      <c r="I29" s="57"/>
      <c r="J29" s="57"/>
      <c r="K29" s="58">
        <v>0.05</v>
      </c>
      <c r="L29" s="57"/>
      <c r="M29" s="57"/>
      <c r="N29" s="58">
        <v>0.05</v>
      </c>
      <c r="O29" s="57"/>
      <c r="P29" s="57">
        <v>1.4999999999999999E-2</v>
      </c>
      <c r="Q29" s="57">
        <v>2.1999999999999999E-2</v>
      </c>
      <c r="R29" s="10">
        <f t="shared" si="0"/>
        <v>0.27400000000000002</v>
      </c>
      <c r="S29" s="12">
        <f t="shared" si="1"/>
        <v>1.8266666666666667E-2</v>
      </c>
      <c r="T29" s="5">
        <v>0.02</v>
      </c>
      <c r="U29" s="67"/>
      <c r="V29" s="67"/>
      <c r="W29" s="67"/>
      <c r="X29" s="67"/>
    </row>
    <row r="30" spans="1:24" ht="15.75" x14ac:dyDescent="0.25">
      <c r="A30" s="1" t="s">
        <v>29</v>
      </c>
      <c r="B30" s="2" t="s">
        <v>7</v>
      </c>
      <c r="C30" s="48">
        <v>3.4000000000000002E-2</v>
      </c>
      <c r="D30" s="48">
        <v>2.8000000000000001E-2</v>
      </c>
      <c r="E30" s="48">
        <v>3.5000000000000003E-2</v>
      </c>
      <c r="F30" s="48">
        <v>2.5000000000000001E-2</v>
      </c>
      <c r="G30" s="48">
        <v>3.5999999999999997E-2</v>
      </c>
      <c r="H30" s="48">
        <v>3.2000000000000001E-2</v>
      </c>
      <c r="I30" s="48">
        <v>3.3000000000000002E-2</v>
      </c>
      <c r="J30" s="47">
        <v>0.03</v>
      </c>
      <c r="K30" s="48">
        <v>2.3E-2</v>
      </c>
      <c r="L30" s="48">
        <v>3.4000000000000002E-2</v>
      </c>
      <c r="M30" s="48">
        <v>2.8000000000000001E-2</v>
      </c>
      <c r="N30" s="48">
        <v>3.4000000000000002E-2</v>
      </c>
      <c r="O30" s="48">
        <v>3.5000000000000003E-2</v>
      </c>
      <c r="P30" s="48">
        <v>2.5000000000000001E-2</v>
      </c>
      <c r="Q30" s="48">
        <v>3.5999999999999997E-2</v>
      </c>
      <c r="R30" s="10">
        <f t="shared" si="0"/>
        <v>0.46800000000000014</v>
      </c>
      <c r="S30" s="12">
        <f t="shared" si="1"/>
        <v>3.1200000000000009E-2</v>
      </c>
      <c r="T30" s="5">
        <v>0.03</v>
      </c>
      <c r="U30" s="67"/>
      <c r="V30" s="67"/>
      <c r="W30" s="67"/>
      <c r="X30" s="67"/>
    </row>
    <row r="31" spans="1:24" ht="15.75" x14ac:dyDescent="0.25">
      <c r="A31" s="1" t="s">
        <v>30</v>
      </c>
      <c r="B31" s="2" t="s">
        <v>7</v>
      </c>
      <c r="C31" s="48">
        <v>1E-3</v>
      </c>
      <c r="D31" s="48">
        <v>1E-3</v>
      </c>
      <c r="E31" s="48">
        <v>1E-3</v>
      </c>
      <c r="F31" s="48">
        <v>2E-3</v>
      </c>
      <c r="G31" s="50"/>
      <c r="H31" s="48">
        <v>1E-3</v>
      </c>
      <c r="I31" s="48">
        <v>1E-3</v>
      </c>
      <c r="J31" s="48">
        <v>1E-3</v>
      </c>
      <c r="K31" s="49"/>
      <c r="L31" s="49"/>
      <c r="M31" s="48">
        <v>1E-3</v>
      </c>
      <c r="N31" s="48">
        <v>1E-3</v>
      </c>
      <c r="O31" s="48">
        <v>1E-3</v>
      </c>
      <c r="P31" s="48">
        <v>2E-3</v>
      </c>
      <c r="Q31" s="50"/>
      <c r="R31" s="10">
        <f t="shared" si="0"/>
        <v>1.3000000000000003E-2</v>
      </c>
      <c r="S31" s="12">
        <f t="shared" si="1"/>
        <v>8.6666666666666684E-4</v>
      </c>
      <c r="T31" s="5">
        <v>5.9999999999999995E-4</v>
      </c>
      <c r="U31" s="67"/>
      <c r="V31" s="67"/>
      <c r="W31" s="67"/>
      <c r="X31" s="67"/>
    </row>
    <row r="32" spans="1:24" ht="15.75" x14ac:dyDescent="0.25">
      <c r="A32" s="1" t="s">
        <v>31</v>
      </c>
      <c r="B32" s="2" t="s">
        <v>7</v>
      </c>
      <c r="C32" s="49"/>
      <c r="D32" s="49"/>
      <c r="E32" s="48">
        <v>2E-3</v>
      </c>
      <c r="F32" s="49"/>
      <c r="G32" s="49"/>
      <c r="H32" s="48">
        <v>2E-3</v>
      </c>
      <c r="I32" s="49"/>
      <c r="J32" s="49"/>
      <c r="K32" s="48">
        <v>2E-3</v>
      </c>
      <c r="L32" s="48">
        <v>2E-3</v>
      </c>
      <c r="M32" s="49"/>
      <c r="N32" s="49"/>
      <c r="O32" s="48">
        <v>2E-3</v>
      </c>
      <c r="P32" s="49"/>
      <c r="Q32" s="49"/>
      <c r="R32" s="10">
        <f t="shared" si="0"/>
        <v>0.01</v>
      </c>
      <c r="S32" s="12">
        <f t="shared" si="1"/>
        <v>6.6666666666666664E-4</v>
      </c>
      <c r="T32" s="5">
        <v>5.9999999999999995E-4</v>
      </c>
      <c r="U32" s="67"/>
      <c r="V32" s="67"/>
      <c r="W32" s="67"/>
      <c r="X32" s="67"/>
    </row>
    <row r="33" spans="1:24" ht="15.75" x14ac:dyDescent="0.25">
      <c r="A33" s="1" t="s">
        <v>32</v>
      </c>
      <c r="B33" s="2" t="s">
        <v>7</v>
      </c>
      <c r="C33" s="48">
        <v>4.0000000000000001E-3</v>
      </c>
      <c r="D33" s="49"/>
      <c r="E33" s="49"/>
      <c r="F33" s="49"/>
      <c r="G33" s="48">
        <v>4.0000000000000001E-3</v>
      </c>
      <c r="H33" s="49"/>
      <c r="I33" s="49"/>
      <c r="J33" s="48">
        <v>4.0000000000000001E-3</v>
      </c>
      <c r="K33" s="49"/>
      <c r="L33" s="49"/>
      <c r="M33" s="49"/>
      <c r="N33" s="48">
        <v>4.0000000000000001E-3</v>
      </c>
      <c r="O33" s="49"/>
      <c r="P33" s="49"/>
      <c r="Q33" s="48">
        <v>4.0000000000000001E-3</v>
      </c>
      <c r="R33" s="10">
        <f t="shared" si="0"/>
        <v>0.02</v>
      </c>
      <c r="S33" s="12">
        <f t="shared" si="1"/>
        <v>1.3333333333333333E-3</v>
      </c>
      <c r="T33" s="2">
        <v>1.1999999999999999E-3</v>
      </c>
      <c r="U33" s="67"/>
      <c r="V33" s="67"/>
      <c r="W33" s="67"/>
      <c r="X33" s="67"/>
    </row>
    <row r="34" spans="1:24" ht="15.75" x14ac:dyDescent="0.25">
      <c r="A34" s="1" t="s">
        <v>33</v>
      </c>
      <c r="B34" s="2" t="s">
        <v>7</v>
      </c>
      <c r="C34" s="49"/>
      <c r="D34" s="48">
        <v>5.0000000000000001E-3</v>
      </c>
      <c r="E34" s="49"/>
      <c r="F34" s="49"/>
      <c r="G34" s="48">
        <v>6.0000000000000001E-3</v>
      </c>
      <c r="H34" s="49"/>
      <c r="I34" s="48">
        <v>8.0000000000000002E-3</v>
      </c>
      <c r="J34" s="49"/>
      <c r="K34" s="48">
        <v>5.0000000000000001E-3</v>
      </c>
      <c r="L34" s="48">
        <v>8.0000000000000002E-3</v>
      </c>
      <c r="M34" s="48">
        <v>5.0000000000000001E-3</v>
      </c>
      <c r="N34" s="49"/>
      <c r="O34" s="49"/>
      <c r="P34" s="49"/>
      <c r="Q34" s="48">
        <v>6.0000000000000001E-3</v>
      </c>
      <c r="R34" s="10">
        <f t="shared" si="0"/>
        <v>4.2999999999999997E-2</v>
      </c>
      <c r="S34" s="12">
        <f t="shared" si="1"/>
        <v>2.8666666666666662E-3</v>
      </c>
      <c r="T34" s="5">
        <v>3.0000000000000001E-3</v>
      </c>
      <c r="U34" s="67"/>
      <c r="V34" s="67"/>
      <c r="W34" s="67"/>
      <c r="X34" s="67"/>
    </row>
    <row r="35" spans="1:24" ht="16.5" thickBot="1" x14ac:dyDescent="0.3">
      <c r="A35" s="3" t="s">
        <v>34</v>
      </c>
      <c r="B35" s="2" t="s">
        <v>7</v>
      </c>
      <c r="C35" s="17">
        <v>5.0000000000000001E-3</v>
      </c>
      <c r="D35" s="17"/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17">
        <v>5.0000000000000001E-3</v>
      </c>
      <c r="R35" s="10">
        <f t="shared" si="0"/>
        <v>6.9999999999999993E-2</v>
      </c>
      <c r="S35" s="12">
        <f t="shared" si="1"/>
        <v>4.6666666666666662E-3</v>
      </c>
      <c r="T35" s="5">
        <v>5.0000000000000001E-3</v>
      </c>
      <c r="U35" s="67"/>
      <c r="V35" s="67"/>
      <c r="W35" s="67"/>
      <c r="X35" s="67"/>
    </row>
    <row r="36" spans="1:24" x14ac:dyDescent="0.25">
      <c r="U36" s="68"/>
      <c r="V36" s="68"/>
      <c r="W36" s="68"/>
      <c r="X36" s="68"/>
    </row>
    <row r="37" spans="1:24" x14ac:dyDescent="0.25">
      <c r="A37" s="7" t="s">
        <v>37</v>
      </c>
    </row>
    <row r="38" spans="1:24" x14ac:dyDescent="0.25">
      <c r="A38" s="7"/>
    </row>
  </sheetData>
  <mergeCells count="3">
    <mergeCell ref="B2:Q2"/>
    <mergeCell ref="B3:E3"/>
    <mergeCell ref="C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7" max="23" width="9.28515625" customWidth="1"/>
    <col min="24" max="25" width="13.28515625" customWidth="1"/>
    <col min="26" max="26" width="8.85546875" customWidth="1"/>
  </cols>
  <sheetData>
    <row r="2" spans="1:30" ht="23.25" x14ac:dyDescent="0.35">
      <c r="B2" s="102" t="s">
        <v>100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70"/>
      <c r="S2" s="70"/>
      <c r="T2" s="70"/>
      <c r="U2" s="70"/>
      <c r="V2" s="70"/>
      <c r="W2" s="70"/>
      <c r="X2" s="8"/>
      <c r="Y2" s="8"/>
    </row>
    <row r="3" spans="1:30" ht="18.75" x14ac:dyDescent="0.3">
      <c r="B3" s="98" t="s">
        <v>234</v>
      </c>
      <c r="C3" s="98"/>
      <c r="D3" s="98"/>
      <c r="E3" s="98"/>
    </row>
    <row r="5" spans="1:30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69"/>
      <c r="S5" s="69"/>
      <c r="T5" s="69"/>
      <c r="U5" s="69"/>
      <c r="V5" s="69"/>
      <c r="W5" s="69"/>
      <c r="X5" s="4"/>
      <c r="Y5" s="4"/>
      <c r="Z5" s="4"/>
    </row>
    <row r="6" spans="1:30" ht="31.5" customHeight="1" x14ac:dyDescent="0.25">
      <c r="A6" s="4"/>
      <c r="B6" s="4"/>
      <c r="C6" s="9" t="s">
        <v>101</v>
      </c>
      <c r="D6" s="9" t="s">
        <v>102</v>
      </c>
      <c r="E6" s="9" t="s">
        <v>103</v>
      </c>
      <c r="F6" s="9" t="s">
        <v>104</v>
      </c>
      <c r="G6" s="9" t="s">
        <v>105</v>
      </c>
      <c r="H6" s="9" t="s">
        <v>106</v>
      </c>
      <c r="I6" s="9" t="s">
        <v>107</v>
      </c>
      <c r="J6" s="9" t="s">
        <v>108</v>
      </c>
      <c r="K6" s="9" t="s">
        <v>109</v>
      </c>
      <c r="L6" s="13" t="s">
        <v>110</v>
      </c>
      <c r="M6" s="13" t="s">
        <v>111</v>
      </c>
      <c r="N6" s="13" t="s">
        <v>112</v>
      </c>
      <c r="O6" s="13" t="s">
        <v>113</v>
      </c>
      <c r="P6" s="13" t="s">
        <v>114</v>
      </c>
      <c r="Q6" s="13" t="s">
        <v>115</v>
      </c>
      <c r="R6" s="13" t="s">
        <v>116</v>
      </c>
      <c r="S6" s="13" t="s">
        <v>117</v>
      </c>
      <c r="T6" s="13" t="s">
        <v>118</v>
      </c>
      <c r="U6" s="13" t="s">
        <v>119</v>
      </c>
      <c r="V6" s="13" t="s">
        <v>120</v>
      </c>
      <c r="W6" s="13" t="s">
        <v>121</v>
      </c>
      <c r="X6" s="4"/>
      <c r="Y6" s="4"/>
      <c r="Z6" s="4"/>
    </row>
    <row r="7" spans="1:30" ht="33" customHeight="1" x14ac:dyDescent="0.25">
      <c r="A7" s="6" t="s">
        <v>0</v>
      </c>
      <c r="B7" s="6" t="s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2</v>
      </c>
      <c r="M7" s="6">
        <v>3</v>
      </c>
      <c r="N7" s="6">
        <v>4</v>
      </c>
      <c r="O7" s="6">
        <v>5</v>
      </c>
      <c r="P7" s="6">
        <v>6</v>
      </c>
      <c r="Q7" s="6">
        <v>7</v>
      </c>
      <c r="R7" s="6">
        <v>8</v>
      </c>
      <c r="S7" s="6">
        <v>9</v>
      </c>
      <c r="T7" s="6">
        <v>10</v>
      </c>
      <c r="U7" s="6">
        <v>1</v>
      </c>
      <c r="V7" s="6">
        <v>2</v>
      </c>
      <c r="W7" s="6">
        <v>3</v>
      </c>
      <c r="X7" s="6" t="s">
        <v>36</v>
      </c>
      <c r="Y7" s="66" t="s">
        <v>2</v>
      </c>
      <c r="Z7" s="6" t="s">
        <v>3</v>
      </c>
      <c r="AA7" s="67"/>
      <c r="AB7" s="67"/>
      <c r="AC7" s="67"/>
      <c r="AD7" s="67"/>
    </row>
    <row r="8" spans="1:30" ht="15.75" x14ac:dyDescent="0.25">
      <c r="A8" s="1" t="s">
        <v>4</v>
      </c>
      <c r="B8" s="2" t="s">
        <v>5</v>
      </c>
      <c r="C8" s="52">
        <v>0.378</v>
      </c>
      <c r="D8" s="52">
        <v>0.33300000000000002</v>
      </c>
      <c r="E8" s="52">
        <v>0.33100000000000002</v>
      </c>
      <c r="F8" s="52">
        <v>0.37100000000000005</v>
      </c>
      <c r="G8" s="52">
        <v>0.29900000000000004</v>
      </c>
      <c r="H8" s="52">
        <v>0.39499999999999996</v>
      </c>
      <c r="I8" s="52">
        <v>0.4</v>
      </c>
      <c r="J8" s="52">
        <v>0.37100000000000005</v>
      </c>
      <c r="K8" s="53">
        <v>0.48099999999999998</v>
      </c>
      <c r="L8" s="52">
        <v>0.378</v>
      </c>
      <c r="M8" s="52">
        <v>0.33300000000000002</v>
      </c>
      <c r="N8" s="52">
        <v>0.33100000000000002</v>
      </c>
      <c r="O8" s="52">
        <v>0.37100000000000005</v>
      </c>
      <c r="P8" s="52">
        <v>0.29900000000000004</v>
      </c>
      <c r="Q8" s="52">
        <v>0.39499999999999996</v>
      </c>
      <c r="R8" s="52">
        <v>0.4</v>
      </c>
      <c r="S8" s="52">
        <v>0.37100000000000005</v>
      </c>
      <c r="T8" s="53">
        <v>0.48099999999999998</v>
      </c>
      <c r="U8" s="52">
        <v>0.32500000000000001</v>
      </c>
      <c r="V8" s="52">
        <v>0.378</v>
      </c>
      <c r="W8" s="52">
        <v>0.33300000000000002</v>
      </c>
      <c r="X8" s="10">
        <f t="shared" ref="X8:X35" si="0">SUM(C8:W8)</f>
        <v>7.7540000000000022</v>
      </c>
      <c r="Y8" s="12">
        <f>X8/21</f>
        <v>0.36923809523809537</v>
      </c>
      <c r="Z8" s="5">
        <v>0.45</v>
      </c>
      <c r="AA8" s="67"/>
      <c r="AB8" s="67"/>
      <c r="AC8" s="67"/>
      <c r="AD8" s="67"/>
    </row>
    <row r="9" spans="1:30" ht="15.75" x14ac:dyDescent="0.25">
      <c r="A9" s="1" t="s">
        <v>6</v>
      </c>
      <c r="B9" s="2" t="s">
        <v>7</v>
      </c>
      <c r="C9" s="72"/>
      <c r="D9" s="72"/>
      <c r="E9" s="73">
        <v>0.14000000000000001</v>
      </c>
      <c r="F9" s="72"/>
      <c r="G9" s="72"/>
      <c r="H9" s="74">
        <v>7.9000000000000001E-2</v>
      </c>
      <c r="I9" s="74">
        <v>2.5000000000000001E-2</v>
      </c>
      <c r="J9" s="73">
        <v>0.12</v>
      </c>
      <c r="K9" s="72"/>
      <c r="L9" s="72"/>
      <c r="M9" s="72"/>
      <c r="N9" s="73">
        <v>0.14000000000000001</v>
      </c>
      <c r="O9" s="72"/>
      <c r="P9" s="72"/>
      <c r="Q9" s="74">
        <v>7.9000000000000001E-2</v>
      </c>
      <c r="R9" s="74">
        <v>2.5000000000000001E-2</v>
      </c>
      <c r="S9" s="73">
        <v>0.12</v>
      </c>
      <c r="T9" s="72"/>
      <c r="U9" s="75">
        <v>0.1</v>
      </c>
      <c r="V9" s="72"/>
      <c r="W9" s="72"/>
      <c r="X9" s="10">
        <f t="shared" si="0"/>
        <v>0.82799999999999996</v>
      </c>
      <c r="Y9" s="12">
        <f t="shared" ref="Y9:Y35" si="1">X9/21</f>
        <v>3.9428571428571424E-2</v>
      </c>
      <c r="Z9" s="2">
        <v>0.04</v>
      </c>
      <c r="AA9" s="67"/>
      <c r="AB9" s="67"/>
      <c r="AC9" s="67"/>
      <c r="AD9" s="67"/>
    </row>
    <row r="10" spans="1:30" ht="15.75" x14ac:dyDescent="0.25">
      <c r="A10" s="1" t="s">
        <v>8</v>
      </c>
      <c r="B10" s="2" t="s">
        <v>7</v>
      </c>
      <c r="C10" s="74">
        <v>2.3E-2</v>
      </c>
      <c r="D10" s="72"/>
      <c r="E10" s="74">
        <v>2.7E-2</v>
      </c>
      <c r="F10" s="73">
        <v>0.01</v>
      </c>
      <c r="G10" s="73">
        <v>0.01</v>
      </c>
      <c r="H10" s="74">
        <v>2.1000000000000001E-2</v>
      </c>
      <c r="I10" s="72"/>
      <c r="J10" s="72"/>
      <c r="K10" s="72"/>
      <c r="L10" s="74">
        <v>2.3E-2</v>
      </c>
      <c r="M10" s="72"/>
      <c r="N10" s="74">
        <v>2.7E-2</v>
      </c>
      <c r="O10" s="73">
        <v>0.01</v>
      </c>
      <c r="P10" s="73">
        <v>0.01</v>
      </c>
      <c r="Q10" s="74">
        <v>2.1000000000000001E-2</v>
      </c>
      <c r="R10" s="72"/>
      <c r="S10" s="72"/>
      <c r="T10" s="72"/>
      <c r="U10" s="74">
        <v>1.7000000000000001E-2</v>
      </c>
      <c r="V10" s="74">
        <v>2.3E-2</v>
      </c>
      <c r="W10" s="72"/>
      <c r="X10" s="10">
        <f t="shared" si="0"/>
        <v>0.222</v>
      </c>
      <c r="Y10" s="12">
        <f t="shared" si="1"/>
        <v>1.0571428571428572E-2</v>
      </c>
      <c r="Z10" s="5">
        <v>1.0999999999999999E-2</v>
      </c>
      <c r="AA10" s="67"/>
      <c r="AB10" s="67"/>
      <c r="AC10" s="67"/>
      <c r="AD10" s="67"/>
    </row>
    <row r="11" spans="1:30" ht="15.75" x14ac:dyDescent="0.25">
      <c r="A11" s="1" t="s">
        <v>9</v>
      </c>
      <c r="B11" s="2" t="s">
        <v>7</v>
      </c>
      <c r="C11" s="72"/>
      <c r="D11" s="73">
        <v>0.01</v>
      </c>
      <c r="E11" s="72"/>
      <c r="F11" s="74">
        <v>1.4999999999999999E-2</v>
      </c>
      <c r="G11" s="73">
        <v>0.01</v>
      </c>
      <c r="H11" s="74">
        <v>1.4999999999999999E-2</v>
      </c>
      <c r="I11" s="72"/>
      <c r="J11" s="74">
        <v>1.4999999999999999E-2</v>
      </c>
      <c r="K11" s="73">
        <v>0.01</v>
      </c>
      <c r="L11" s="72"/>
      <c r="M11" s="73">
        <v>0.01</v>
      </c>
      <c r="N11" s="72"/>
      <c r="O11" s="74">
        <v>1.4999999999999999E-2</v>
      </c>
      <c r="P11" s="73">
        <v>0.01</v>
      </c>
      <c r="Q11" s="74">
        <v>1.4999999999999999E-2</v>
      </c>
      <c r="R11" s="72"/>
      <c r="S11" s="74">
        <v>1.4999999999999999E-2</v>
      </c>
      <c r="T11" s="73">
        <v>0.01</v>
      </c>
      <c r="U11" s="72"/>
      <c r="V11" s="72"/>
      <c r="W11" s="73">
        <v>0.01</v>
      </c>
      <c r="X11" s="10">
        <f t="shared" si="0"/>
        <v>0.16</v>
      </c>
      <c r="Y11" s="12">
        <f t="shared" si="1"/>
        <v>7.619047619047619E-3</v>
      </c>
      <c r="Z11" s="2">
        <v>6.0000000000000001E-3</v>
      </c>
      <c r="AA11" s="67"/>
      <c r="AB11" s="67"/>
      <c r="AC11" s="67"/>
      <c r="AD11" s="67"/>
    </row>
    <row r="12" spans="1:30" ht="15.75" x14ac:dyDescent="0.25">
      <c r="A12" s="1" t="s">
        <v>10</v>
      </c>
      <c r="B12" s="2" t="s">
        <v>7</v>
      </c>
      <c r="C12" s="54">
        <v>0.02</v>
      </c>
      <c r="D12" s="55"/>
      <c r="E12" s="59"/>
      <c r="F12" s="60">
        <v>6.6000000000000003E-2</v>
      </c>
      <c r="G12" s="61">
        <v>0.13700000000000001</v>
      </c>
      <c r="H12" s="60">
        <v>8.4000000000000005E-2</v>
      </c>
      <c r="I12" s="62">
        <v>7.0000000000000007E-2</v>
      </c>
      <c r="J12" s="61"/>
      <c r="K12" s="62">
        <v>0.106</v>
      </c>
      <c r="L12" s="54">
        <v>0.02</v>
      </c>
      <c r="M12" s="55"/>
      <c r="N12" s="59"/>
      <c r="O12" s="60">
        <v>6.6000000000000003E-2</v>
      </c>
      <c r="P12" s="61">
        <v>0.13700000000000001</v>
      </c>
      <c r="Q12" s="60">
        <v>8.4000000000000005E-2</v>
      </c>
      <c r="R12" s="62">
        <v>7.0000000000000007E-2</v>
      </c>
      <c r="S12" s="61"/>
      <c r="T12" s="62">
        <v>0.106</v>
      </c>
      <c r="U12" s="54">
        <v>0.06</v>
      </c>
      <c r="V12" s="54">
        <v>0.02</v>
      </c>
      <c r="W12" s="55"/>
      <c r="X12" s="10">
        <f t="shared" si="0"/>
        <v>1.0459999999999998</v>
      </c>
      <c r="Y12" s="12">
        <f t="shared" si="1"/>
        <v>4.9809523809523804E-2</v>
      </c>
      <c r="Z12" s="5">
        <v>5.5E-2</v>
      </c>
      <c r="AA12" s="67"/>
      <c r="AB12" s="67"/>
      <c r="AC12" s="67"/>
      <c r="AD12" s="67"/>
    </row>
    <row r="13" spans="1:30" ht="15.75" x14ac:dyDescent="0.25">
      <c r="A13" s="1" t="s">
        <v>11</v>
      </c>
      <c r="B13" s="2" t="s">
        <v>7</v>
      </c>
      <c r="C13" s="72"/>
      <c r="D13" s="74">
        <v>7.5999999999999998E-2</v>
      </c>
      <c r="E13" s="74">
        <v>7.4999999999999997E-2</v>
      </c>
      <c r="F13" s="73">
        <v>0.09</v>
      </c>
      <c r="G13" s="72"/>
      <c r="H13" s="73">
        <v>0.01</v>
      </c>
      <c r="I13" s="72"/>
      <c r="J13" s="73">
        <v>0.01</v>
      </c>
      <c r="K13" s="73">
        <v>0.01</v>
      </c>
      <c r="L13" s="72"/>
      <c r="M13" s="74">
        <v>7.5999999999999998E-2</v>
      </c>
      <c r="N13" s="74">
        <v>7.4999999999999997E-2</v>
      </c>
      <c r="O13" s="73">
        <v>0.09</v>
      </c>
      <c r="P13" s="72"/>
      <c r="Q13" s="73">
        <v>0.01</v>
      </c>
      <c r="R13" s="72"/>
      <c r="S13" s="73">
        <v>0.01</v>
      </c>
      <c r="T13" s="73">
        <v>0.01</v>
      </c>
      <c r="U13" s="73">
        <v>0.01</v>
      </c>
      <c r="V13" s="72"/>
      <c r="W13" s="74">
        <v>7.5999999999999998E-2</v>
      </c>
      <c r="X13" s="10">
        <f t="shared" si="0"/>
        <v>0.628</v>
      </c>
      <c r="Y13" s="12">
        <f t="shared" si="1"/>
        <v>2.9904761904761906E-2</v>
      </c>
      <c r="Z13" s="2">
        <v>2.4E-2</v>
      </c>
      <c r="AA13" s="67"/>
      <c r="AB13" s="67"/>
      <c r="AC13" s="67"/>
      <c r="AD13" s="67"/>
    </row>
    <row r="14" spans="1:30" ht="15.75" x14ac:dyDescent="0.25">
      <c r="A14" s="1" t="s">
        <v>12</v>
      </c>
      <c r="B14" s="2" t="s">
        <v>7</v>
      </c>
      <c r="C14" s="73">
        <v>0.09</v>
      </c>
      <c r="D14" s="72"/>
      <c r="E14" s="73">
        <v>0.08</v>
      </c>
      <c r="F14" s="72"/>
      <c r="G14" s="72"/>
      <c r="H14" s="72"/>
      <c r="I14" s="72"/>
      <c r="J14" s="73">
        <v>0.08</v>
      </c>
      <c r="K14" s="72"/>
      <c r="L14" s="73">
        <v>0.09</v>
      </c>
      <c r="M14" s="72"/>
      <c r="N14" s="73">
        <v>0.08</v>
      </c>
      <c r="O14" s="72"/>
      <c r="P14" s="72"/>
      <c r="Q14" s="72"/>
      <c r="R14" s="72"/>
      <c r="S14" s="73">
        <v>0.08</v>
      </c>
      <c r="T14" s="72"/>
      <c r="U14" s="72"/>
      <c r="V14" s="73">
        <v>0.09</v>
      </c>
      <c r="W14" s="72"/>
      <c r="X14" s="10">
        <f t="shared" si="0"/>
        <v>0.59</v>
      </c>
      <c r="Y14" s="12">
        <f t="shared" si="1"/>
        <v>2.8095238095238093E-2</v>
      </c>
      <c r="Z14" s="2">
        <v>2.5000000000000001E-2</v>
      </c>
      <c r="AA14" s="67"/>
      <c r="AB14" s="67"/>
      <c r="AC14" s="67"/>
      <c r="AD14" s="67"/>
    </row>
    <row r="15" spans="1:30" ht="15.75" x14ac:dyDescent="0.25">
      <c r="A15" s="1" t="s">
        <v>13</v>
      </c>
      <c r="B15" s="2" t="s">
        <v>7</v>
      </c>
      <c r="C15" s="74">
        <v>6.8000000000000005E-2</v>
      </c>
      <c r="D15" s="74">
        <v>8.5000000000000006E-2</v>
      </c>
      <c r="E15" s="72"/>
      <c r="F15" s="72"/>
      <c r="G15" s="74">
        <v>6.0999999999999999E-2</v>
      </c>
      <c r="H15" s="72"/>
      <c r="I15" s="74">
        <v>0.114</v>
      </c>
      <c r="J15" s="72"/>
      <c r="K15" s="74">
        <v>6.2E-2</v>
      </c>
      <c r="L15" s="74">
        <v>6.8000000000000005E-2</v>
      </c>
      <c r="M15" s="74">
        <v>8.5000000000000006E-2</v>
      </c>
      <c r="N15" s="72"/>
      <c r="O15" s="72"/>
      <c r="P15" s="74">
        <v>6.0999999999999999E-2</v>
      </c>
      <c r="Q15" s="72"/>
      <c r="R15" s="74">
        <v>0.114</v>
      </c>
      <c r="S15" s="72"/>
      <c r="T15" s="74">
        <v>6.2E-2</v>
      </c>
      <c r="U15" s="72"/>
      <c r="V15" s="74">
        <v>6.8000000000000005E-2</v>
      </c>
      <c r="W15" s="74">
        <v>8.5000000000000006E-2</v>
      </c>
      <c r="X15" s="10">
        <f t="shared" si="0"/>
        <v>0.93300000000000005</v>
      </c>
      <c r="Y15" s="12">
        <f t="shared" si="1"/>
        <v>4.4428571428571428E-2</v>
      </c>
      <c r="Z15" s="5">
        <v>3.6999999999999998E-2</v>
      </c>
      <c r="AA15" s="67"/>
      <c r="AB15" s="67"/>
      <c r="AC15" s="67"/>
      <c r="AD15" s="67"/>
    </row>
    <row r="16" spans="1:30" ht="15.75" x14ac:dyDescent="0.25">
      <c r="A16" s="1" t="s">
        <v>14</v>
      </c>
      <c r="B16" s="2" t="s">
        <v>15</v>
      </c>
      <c r="C16" s="74">
        <v>2.0249999999999999</v>
      </c>
      <c r="D16" s="74">
        <v>0.156</v>
      </c>
      <c r="E16" s="74">
        <v>0.245</v>
      </c>
      <c r="F16" s="72"/>
      <c r="G16" s="74">
        <v>0.20300000000000001</v>
      </c>
      <c r="H16" s="74">
        <v>2.1779999999999999</v>
      </c>
      <c r="I16" s="74">
        <v>0.158</v>
      </c>
      <c r="J16" s="74">
        <v>0.125</v>
      </c>
      <c r="K16" s="74">
        <v>8.4000000000000005E-2</v>
      </c>
      <c r="L16" s="74">
        <v>2.0249999999999999</v>
      </c>
      <c r="M16" s="74">
        <v>0.156</v>
      </c>
      <c r="N16" s="74">
        <v>0.245</v>
      </c>
      <c r="O16" s="72"/>
      <c r="P16" s="74">
        <v>0.20300000000000001</v>
      </c>
      <c r="Q16" s="74">
        <v>2.1779999999999999</v>
      </c>
      <c r="R16" s="74">
        <v>0.158</v>
      </c>
      <c r="S16" s="74">
        <v>0.125</v>
      </c>
      <c r="T16" s="74">
        <v>8.4000000000000005E-2</v>
      </c>
      <c r="U16" s="75">
        <v>0.2</v>
      </c>
      <c r="V16" s="74">
        <v>2.0249999999999999</v>
      </c>
      <c r="W16" s="74">
        <v>0.156</v>
      </c>
      <c r="X16" s="11">
        <f t="shared" si="0"/>
        <v>12.728999999999999</v>
      </c>
      <c r="Y16" s="12">
        <v>3.9E-2</v>
      </c>
      <c r="Z16" s="5">
        <v>0.04</v>
      </c>
      <c r="AA16" s="68"/>
      <c r="AB16" s="68"/>
      <c r="AC16" s="68"/>
      <c r="AD16" s="68"/>
    </row>
    <row r="17" spans="1:30" ht="15.75" x14ac:dyDescent="0.25">
      <c r="A17" s="1" t="s">
        <v>16</v>
      </c>
      <c r="B17" s="2" t="s">
        <v>7</v>
      </c>
      <c r="C17" s="74">
        <v>0.16600000000000001</v>
      </c>
      <c r="D17" s="74">
        <v>0.16500000000000001</v>
      </c>
      <c r="E17" s="74">
        <v>0.29199999999999998</v>
      </c>
      <c r="F17" s="74">
        <v>0.188</v>
      </c>
      <c r="G17" s="74">
        <v>0.13800000000000001</v>
      </c>
      <c r="H17" s="74">
        <v>9.8000000000000004E-2</v>
      </c>
      <c r="I17" s="75">
        <v>0.2</v>
      </c>
      <c r="J17" s="74">
        <v>0.186</v>
      </c>
      <c r="K17" s="74">
        <v>0.152</v>
      </c>
      <c r="L17" s="74">
        <v>0.16600000000000001</v>
      </c>
      <c r="M17" s="74">
        <v>0.16500000000000001</v>
      </c>
      <c r="N17" s="74">
        <v>0.29199999999999998</v>
      </c>
      <c r="O17" s="74">
        <v>0.188</v>
      </c>
      <c r="P17" s="74">
        <v>0.13800000000000001</v>
      </c>
      <c r="Q17" s="74">
        <v>9.8000000000000004E-2</v>
      </c>
      <c r="R17" s="75">
        <v>0.2</v>
      </c>
      <c r="S17" s="74">
        <v>0.186</v>
      </c>
      <c r="T17" s="74">
        <v>0.152</v>
      </c>
      <c r="U17" s="74">
        <v>5.3999999999999999E-2</v>
      </c>
      <c r="V17" s="74">
        <v>0.16600000000000001</v>
      </c>
      <c r="W17" s="74">
        <v>0.16500000000000001</v>
      </c>
      <c r="X17" s="10">
        <f t="shared" si="0"/>
        <v>3.5549999999999997</v>
      </c>
      <c r="Y17" s="12">
        <f t="shared" si="1"/>
        <v>0.16928571428571426</v>
      </c>
      <c r="Z17" s="5">
        <v>0.14000000000000001</v>
      </c>
      <c r="AA17" s="67"/>
      <c r="AB17" s="67"/>
      <c r="AC17" s="67"/>
      <c r="AD17" s="67"/>
    </row>
    <row r="18" spans="1:30" ht="15.75" x14ac:dyDescent="0.25">
      <c r="A18" s="1" t="s">
        <v>17</v>
      </c>
      <c r="B18" s="2" t="s">
        <v>7</v>
      </c>
      <c r="C18" s="52">
        <v>0.21199999999999999</v>
      </c>
      <c r="D18" s="52">
        <v>0.22700000000000001</v>
      </c>
      <c r="E18" s="52">
        <v>0.253</v>
      </c>
      <c r="F18" s="52">
        <v>0.224</v>
      </c>
      <c r="G18" s="52">
        <v>0.2</v>
      </c>
      <c r="H18" s="52">
        <v>0.21700000000000003</v>
      </c>
      <c r="I18" s="52">
        <v>9.9000000000000005E-2</v>
      </c>
      <c r="J18" s="52">
        <v>0.152</v>
      </c>
      <c r="K18" s="53">
        <v>0.26800000000000002</v>
      </c>
      <c r="L18" s="52">
        <v>0.21199999999999999</v>
      </c>
      <c r="M18" s="52">
        <v>0.22700000000000001</v>
      </c>
      <c r="N18" s="52">
        <v>0.253</v>
      </c>
      <c r="O18" s="52">
        <v>0.224</v>
      </c>
      <c r="P18" s="52">
        <v>0.2</v>
      </c>
      <c r="Q18" s="52">
        <v>0.21700000000000003</v>
      </c>
      <c r="R18" s="52">
        <v>9.9000000000000005E-2</v>
      </c>
      <c r="S18" s="52">
        <v>0.152</v>
      </c>
      <c r="T18" s="53">
        <v>0.26800000000000002</v>
      </c>
      <c r="U18" s="52">
        <v>9.2999999999999999E-2</v>
      </c>
      <c r="V18" s="52">
        <v>0.21199999999999999</v>
      </c>
      <c r="W18" s="52">
        <v>0.22700000000000001</v>
      </c>
      <c r="X18" s="10">
        <f t="shared" si="0"/>
        <v>4.2360000000000007</v>
      </c>
      <c r="Y18" s="12">
        <f t="shared" si="1"/>
        <v>0.20171428571428573</v>
      </c>
      <c r="Z18" s="5">
        <v>0.22</v>
      </c>
      <c r="AA18" s="67"/>
      <c r="AB18" s="67"/>
      <c r="AC18" s="67"/>
      <c r="AD18" s="67"/>
    </row>
    <row r="19" spans="1:30" ht="15.75" x14ac:dyDescent="0.25">
      <c r="A19" s="1" t="s">
        <v>18</v>
      </c>
      <c r="B19" s="2" t="s">
        <v>7</v>
      </c>
      <c r="C19" s="63"/>
      <c r="D19" s="63">
        <v>0.17600000000000002</v>
      </c>
      <c r="E19" s="63"/>
      <c r="F19" s="63">
        <v>0.14000000000000001</v>
      </c>
      <c r="G19" s="63"/>
      <c r="H19" s="63">
        <v>0.18800000000000003</v>
      </c>
      <c r="I19" s="63">
        <v>0.05</v>
      </c>
      <c r="J19" s="63">
        <v>0.14000000000000001</v>
      </c>
      <c r="K19" s="64">
        <v>3.5999999999999997E-2</v>
      </c>
      <c r="L19" s="63"/>
      <c r="M19" s="63">
        <v>0.17600000000000002</v>
      </c>
      <c r="N19" s="63"/>
      <c r="O19" s="63">
        <v>0.14000000000000001</v>
      </c>
      <c r="P19" s="63"/>
      <c r="Q19" s="63">
        <v>0.18800000000000003</v>
      </c>
      <c r="R19" s="63">
        <v>0.05</v>
      </c>
      <c r="S19" s="63">
        <v>0.14000000000000001</v>
      </c>
      <c r="T19" s="64">
        <v>3.5999999999999997E-2</v>
      </c>
      <c r="U19" s="63">
        <v>0.14000000000000001</v>
      </c>
      <c r="V19" s="63"/>
      <c r="W19" s="63">
        <v>0.17600000000000002</v>
      </c>
      <c r="X19" s="10">
        <f t="shared" si="0"/>
        <v>1.7760000000000005</v>
      </c>
      <c r="Y19" s="12">
        <f t="shared" si="1"/>
        <v>8.4571428571428589E-2</v>
      </c>
      <c r="Z19" s="5">
        <v>0.1</v>
      </c>
      <c r="AA19" s="67"/>
      <c r="AB19" s="67"/>
      <c r="AC19" s="67"/>
      <c r="AD19" s="67"/>
    </row>
    <row r="20" spans="1:30" ht="15.75" x14ac:dyDescent="0.25">
      <c r="A20" s="1" t="s">
        <v>19</v>
      </c>
      <c r="B20" s="2" t="s">
        <v>7</v>
      </c>
      <c r="C20" s="52">
        <v>2.5000000000000001E-2</v>
      </c>
      <c r="D20" s="52"/>
      <c r="E20" s="52"/>
      <c r="F20" s="52">
        <v>0.02</v>
      </c>
      <c r="G20" s="52"/>
      <c r="H20" s="52">
        <v>6.0000000000000001E-3</v>
      </c>
      <c r="I20" s="52">
        <v>0.02</v>
      </c>
      <c r="J20" s="52">
        <v>7.0000000000000001E-3</v>
      </c>
      <c r="K20" s="53">
        <v>0.12000000000000002</v>
      </c>
      <c r="L20" s="52">
        <v>2.5000000000000001E-2</v>
      </c>
      <c r="M20" s="52"/>
      <c r="N20" s="52"/>
      <c r="O20" s="52">
        <v>0.02</v>
      </c>
      <c r="P20" s="52"/>
      <c r="Q20" s="52">
        <v>6.0000000000000001E-3</v>
      </c>
      <c r="R20" s="52">
        <v>0.02</v>
      </c>
      <c r="S20" s="52">
        <v>7.0000000000000001E-3</v>
      </c>
      <c r="T20" s="53">
        <v>0.12000000000000002</v>
      </c>
      <c r="U20" s="52">
        <v>4.2000000000000003E-2</v>
      </c>
      <c r="V20" s="52">
        <v>2.5000000000000001E-2</v>
      </c>
      <c r="W20" s="52"/>
      <c r="X20" s="10">
        <f t="shared" si="0"/>
        <v>0.46300000000000002</v>
      </c>
      <c r="Y20" s="12">
        <f t="shared" si="1"/>
        <v>2.2047619047619049E-2</v>
      </c>
      <c r="Z20" s="5">
        <v>1.0999999999999999E-2</v>
      </c>
      <c r="AA20" s="67"/>
      <c r="AB20" s="67"/>
      <c r="AC20" s="67"/>
      <c r="AD20" s="67"/>
    </row>
    <row r="21" spans="1:30" ht="15.75" x14ac:dyDescent="0.25">
      <c r="A21" s="1" t="s">
        <v>20</v>
      </c>
      <c r="B21" s="2" t="s">
        <v>7</v>
      </c>
      <c r="C21" s="54">
        <v>0.2</v>
      </c>
      <c r="D21" s="55"/>
      <c r="E21" s="56">
        <v>0.18</v>
      </c>
      <c r="F21" s="56"/>
      <c r="G21" s="54">
        <v>0.3</v>
      </c>
      <c r="H21" s="56"/>
      <c r="I21" s="56">
        <v>0.2</v>
      </c>
      <c r="J21" s="54"/>
      <c r="K21" s="56">
        <v>0.2</v>
      </c>
      <c r="L21" s="54">
        <v>0.2</v>
      </c>
      <c r="M21" s="55"/>
      <c r="N21" s="56">
        <v>0.18</v>
      </c>
      <c r="O21" s="56"/>
      <c r="P21" s="54">
        <v>0.3</v>
      </c>
      <c r="Q21" s="56"/>
      <c r="R21" s="56">
        <v>0.2</v>
      </c>
      <c r="S21" s="54"/>
      <c r="T21" s="56">
        <v>0.2</v>
      </c>
      <c r="U21" s="56"/>
      <c r="V21" s="54">
        <v>0.2</v>
      </c>
      <c r="W21" s="55"/>
      <c r="X21" s="10">
        <f t="shared" si="0"/>
        <v>2.36</v>
      </c>
      <c r="Y21" s="12">
        <f t="shared" si="1"/>
        <v>0.11238095238095237</v>
      </c>
      <c r="Z21" s="5">
        <v>0.1</v>
      </c>
      <c r="AA21" s="67"/>
      <c r="AB21" s="67"/>
      <c r="AC21" s="67"/>
      <c r="AD21" s="67"/>
    </row>
    <row r="22" spans="1:30" ht="15.75" x14ac:dyDescent="0.25">
      <c r="A22" s="1" t="s">
        <v>21</v>
      </c>
      <c r="B22" s="2" t="s">
        <v>7</v>
      </c>
      <c r="C22" s="73">
        <v>0.08</v>
      </c>
      <c r="D22" s="73">
        <v>0.08</v>
      </c>
      <c r="E22" s="74">
        <v>7.1999999999999995E-2</v>
      </c>
      <c r="F22" s="73">
        <v>0.03</v>
      </c>
      <c r="G22" s="75">
        <v>0.1</v>
      </c>
      <c r="H22" s="73">
        <v>0.03</v>
      </c>
      <c r="I22" s="74">
        <v>0.115</v>
      </c>
      <c r="J22" s="74">
        <v>4.2000000000000003E-2</v>
      </c>
      <c r="K22" s="73">
        <v>0.08</v>
      </c>
      <c r="L22" s="73">
        <v>0.08</v>
      </c>
      <c r="M22" s="73">
        <v>0.08</v>
      </c>
      <c r="N22" s="74">
        <v>7.1999999999999995E-2</v>
      </c>
      <c r="O22" s="73">
        <v>0.03</v>
      </c>
      <c r="P22" s="75">
        <v>0.1</v>
      </c>
      <c r="Q22" s="73">
        <v>0.03</v>
      </c>
      <c r="R22" s="74">
        <v>0.115</v>
      </c>
      <c r="S22" s="74">
        <v>4.2000000000000003E-2</v>
      </c>
      <c r="T22" s="73">
        <v>0.08</v>
      </c>
      <c r="U22" s="73">
        <v>0.03</v>
      </c>
      <c r="V22" s="73">
        <v>0.08</v>
      </c>
      <c r="W22" s="73">
        <v>0.08</v>
      </c>
      <c r="X22" s="10">
        <f t="shared" si="0"/>
        <v>1.4480000000000002</v>
      </c>
      <c r="Y22" s="12">
        <f t="shared" si="1"/>
        <v>6.8952380952380959E-2</v>
      </c>
      <c r="Z22" s="5">
        <v>0.05</v>
      </c>
      <c r="AA22" s="67"/>
      <c r="AB22" s="67"/>
      <c r="AC22" s="67"/>
      <c r="AD22" s="67"/>
    </row>
    <row r="23" spans="1:30" ht="15.75" x14ac:dyDescent="0.25">
      <c r="A23" s="1" t="s">
        <v>22</v>
      </c>
      <c r="B23" s="2" t="s">
        <v>7</v>
      </c>
      <c r="C23" s="73">
        <v>0.03</v>
      </c>
      <c r="D23" s="74">
        <v>3.5000000000000003E-2</v>
      </c>
      <c r="E23" s="73">
        <v>0.04</v>
      </c>
      <c r="F23" s="74">
        <v>8.7999999999999995E-2</v>
      </c>
      <c r="G23" s="74">
        <v>4.2000000000000003E-2</v>
      </c>
      <c r="H23" s="73">
        <v>0.08</v>
      </c>
      <c r="I23" s="73">
        <v>0.04</v>
      </c>
      <c r="J23" s="73">
        <v>0.08</v>
      </c>
      <c r="K23" s="74">
        <v>3.5000000000000003E-2</v>
      </c>
      <c r="L23" s="73">
        <v>0.03</v>
      </c>
      <c r="M23" s="74">
        <v>3.5000000000000003E-2</v>
      </c>
      <c r="N23" s="73">
        <v>0.04</v>
      </c>
      <c r="O23" s="74">
        <v>8.7999999999999995E-2</v>
      </c>
      <c r="P23" s="74">
        <v>4.2000000000000003E-2</v>
      </c>
      <c r="Q23" s="73">
        <v>0.08</v>
      </c>
      <c r="R23" s="73">
        <v>0.04</v>
      </c>
      <c r="S23" s="73">
        <v>0.08</v>
      </c>
      <c r="T23" s="74">
        <v>3.5000000000000003E-2</v>
      </c>
      <c r="U23" s="74">
        <v>0.10299999999999999</v>
      </c>
      <c r="V23" s="73">
        <v>0.03</v>
      </c>
      <c r="W23" s="74">
        <v>3.5000000000000003E-2</v>
      </c>
      <c r="X23" s="10">
        <f t="shared" si="0"/>
        <v>1.1080000000000001</v>
      </c>
      <c r="Y23" s="12">
        <f t="shared" si="1"/>
        <v>5.2761904761904767E-2</v>
      </c>
      <c r="Z23" s="5">
        <v>0.08</v>
      </c>
      <c r="AA23" s="67"/>
      <c r="AB23" s="67"/>
      <c r="AC23" s="67"/>
      <c r="AD23" s="67"/>
    </row>
    <row r="24" spans="1:30" ht="15.75" x14ac:dyDescent="0.25">
      <c r="A24" s="1" t="s">
        <v>23</v>
      </c>
      <c r="B24" s="2" t="s">
        <v>7</v>
      </c>
      <c r="C24" s="51">
        <v>5.0999999999999997E-2</v>
      </c>
      <c r="D24" s="51">
        <v>0.02</v>
      </c>
      <c r="E24" s="51">
        <v>1.4E-2</v>
      </c>
      <c r="F24" s="51">
        <v>9.9000000000000005E-2</v>
      </c>
      <c r="G24" s="51">
        <v>2.4E-2</v>
      </c>
      <c r="H24" s="51">
        <v>5.8999999999999997E-2</v>
      </c>
      <c r="I24" s="51">
        <v>3.4000000000000002E-2</v>
      </c>
      <c r="J24" s="51">
        <v>3.5000000000000003E-2</v>
      </c>
      <c r="K24" s="65">
        <v>1.4E-2</v>
      </c>
      <c r="L24" s="51">
        <v>5.0999999999999997E-2</v>
      </c>
      <c r="M24" s="51">
        <v>0.02</v>
      </c>
      <c r="N24" s="51">
        <v>1.4E-2</v>
      </c>
      <c r="O24" s="51">
        <v>9.9000000000000005E-2</v>
      </c>
      <c r="P24" s="51">
        <v>2.4E-2</v>
      </c>
      <c r="Q24" s="51">
        <v>5.8999999999999997E-2</v>
      </c>
      <c r="R24" s="51">
        <v>3.4000000000000002E-2</v>
      </c>
      <c r="S24" s="51">
        <v>3.5000000000000003E-2</v>
      </c>
      <c r="T24" s="65">
        <v>1.4E-2</v>
      </c>
      <c r="U24" s="51">
        <v>0.10299999999999999</v>
      </c>
      <c r="V24" s="51">
        <v>5.0999999999999997E-2</v>
      </c>
      <c r="W24" s="51">
        <v>0.02</v>
      </c>
      <c r="X24" s="10">
        <f t="shared" si="0"/>
        <v>0.87400000000000033</v>
      </c>
      <c r="Y24" s="12">
        <f t="shared" si="1"/>
        <v>4.1619047619047632E-2</v>
      </c>
      <c r="Z24" s="5">
        <v>4.2999999999999997E-2</v>
      </c>
      <c r="AA24" s="67"/>
      <c r="AB24" s="67"/>
      <c r="AC24" s="67"/>
      <c r="AD24" s="67"/>
    </row>
    <row r="25" spans="1:30" ht="15.75" x14ac:dyDescent="0.25">
      <c r="A25" s="1" t="s">
        <v>24</v>
      </c>
      <c r="B25" s="2" t="s">
        <v>7</v>
      </c>
      <c r="C25" s="72"/>
      <c r="D25" s="74">
        <v>3.7999999999999999E-2</v>
      </c>
      <c r="E25" s="72"/>
      <c r="F25" s="72"/>
      <c r="G25" s="74">
        <v>6.0999999999999999E-2</v>
      </c>
      <c r="H25" s="72"/>
      <c r="I25" s="74">
        <v>4.2999999999999997E-2</v>
      </c>
      <c r="J25" s="72"/>
      <c r="K25" s="73">
        <v>0.02</v>
      </c>
      <c r="L25" s="72"/>
      <c r="M25" s="74">
        <v>3.7999999999999999E-2</v>
      </c>
      <c r="N25" s="72"/>
      <c r="O25" s="72"/>
      <c r="P25" s="74">
        <v>6.0999999999999999E-2</v>
      </c>
      <c r="Q25" s="72"/>
      <c r="R25" s="74">
        <v>4.2999999999999997E-2</v>
      </c>
      <c r="S25" s="72"/>
      <c r="T25" s="73">
        <v>0.02</v>
      </c>
      <c r="U25" s="74">
        <v>6.0000000000000001E-3</v>
      </c>
      <c r="V25" s="72"/>
      <c r="W25" s="74">
        <v>3.7999999999999999E-2</v>
      </c>
      <c r="X25" s="10">
        <f t="shared" si="0"/>
        <v>0.36799999999999999</v>
      </c>
      <c r="Y25" s="12">
        <f t="shared" si="1"/>
        <v>1.7523809523809525E-2</v>
      </c>
      <c r="Z25" s="5">
        <v>1.2E-2</v>
      </c>
      <c r="AA25" s="67"/>
      <c r="AB25" s="67"/>
      <c r="AC25" s="67"/>
      <c r="AD25" s="67"/>
    </row>
    <row r="26" spans="1:30" ht="15.75" x14ac:dyDescent="0.25">
      <c r="A26" s="1" t="s">
        <v>25</v>
      </c>
      <c r="B26" s="2" t="s">
        <v>7</v>
      </c>
      <c r="C26" s="74">
        <v>3.6999999999999998E-2</v>
      </c>
      <c r="D26" s="74">
        <v>1.9E-2</v>
      </c>
      <c r="E26" s="74">
        <v>2.9000000000000001E-2</v>
      </c>
      <c r="F26" s="74">
        <v>4.7E-2</v>
      </c>
      <c r="G26" s="72"/>
      <c r="H26" s="74">
        <v>3.0000000000000001E-3</v>
      </c>
      <c r="I26" s="74">
        <v>4.5999999999999999E-2</v>
      </c>
      <c r="J26" s="74">
        <v>7.2999999999999995E-2</v>
      </c>
      <c r="K26" s="74">
        <v>2.8000000000000001E-2</v>
      </c>
      <c r="L26" s="74">
        <v>3.6999999999999998E-2</v>
      </c>
      <c r="M26" s="74">
        <v>1.9E-2</v>
      </c>
      <c r="N26" s="74">
        <v>2.9000000000000001E-2</v>
      </c>
      <c r="O26" s="74">
        <v>4.7E-2</v>
      </c>
      <c r="P26" s="72"/>
      <c r="Q26" s="74">
        <v>3.0000000000000001E-3</v>
      </c>
      <c r="R26" s="74">
        <v>4.5999999999999999E-2</v>
      </c>
      <c r="S26" s="74">
        <v>7.2999999999999995E-2</v>
      </c>
      <c r="T26" s="74">
        <v>2.8000000000000001E-2</v>
      </c>
      <c r="U26" s="74">
        <v>1.0999999999999999E-2</v>
      </c>
      <c r="V26" s="74">
        <v>3.6999999999999998E-2</v>
      </c>
      <c r="W26" s="74">
        <v>1.9E-2</v>
      </c>
      <c r="X26" s="10">
        <f t="shared" si="0"/>
        <v>0.63100000000000012</v>
      </c>
      <c r="Y26" s="12">
        <f t="shared" si="1"/>
        <v>3.0047619047619052E-2</v>
      </c>
      <c r="Z26" s="5">
        <v>2.9000000000000001E-2</v>
      </c>
      <c r="AA26" s="67"/>
      <c r="AB26" s="67"/>
      <c r="AC26" s="67"/>
      <c r="AD26" s="67"/>
    </row>
    <row r="27" spans="1:30" ht="15.75" x14ac:dyDescent="0.25">
      <c r="A27" s="1" t="s">
        <v>26</v>
      </c>
      <c r="B27" s="2" t="s">
        <v>7</v>
      </c>
      <c r="C27" s="74">
        <v>2.5000000000000001E-2</v>
      </c>
      <c r="D27" s="74">
        <v>1.9E-2</v>
      </c>
      <c r="E27" s="74">
        <v>2.1000000000000001E-2</v>
      </c>
      <c r="F27" s="74">
        <v>2.7E-2</v>
      </c>
      <c r="G27" s="74">
        <v>2.1999999999999999E-2</v>
      </c>
      <c r="H27" s="74">
        <v>1.4E-2</v>
      </c>
      <c r="I27" s="74">
        <v>3.5999999999999997E-2</v>
      </c>
      <c r="J27" s="74">
        <v>2.5999999999999999E-2</v>
      </c>
      <c r="K27" s="74">
        <v>1.9E-2</v>
      </c>
      <c r="L27" s="74">
        <v>2.5000000000000001E-2</v>
      </c>
      <c r="M27" s="74">
        <v>1.9E-2</v>
      </c>
      <c r="N27" s="74">
        <v>2.1000000000000001E-2</v>
      </c>
      <c r="O27" s="74">
        <v>2.7E-2</v>
      </c>
      <c r="P27" s="74">
        <v>2.1999999999999999E-2</v>
      </c>
      <c r="Q27" s="74">
        <v>1.4E-2</v>
      </c>
      <c r="R27" s="74">
        <v>3.5999999999999997E-2</v>
      </c>
      <c r="S27" s="74">
        <v>2.5999999999999999E-2</v>
      </c>
      <c r="T27" s="74">
        <v>1.9E-2</v>
      </c>
      <c r="U27" s="74">
        <v>2.3E-2</v>
      </c>
      <c r="V27" s="74">
        <v>2.5000000000000001E-2</v>
      </c>
      <c r="W27" s="74">
        <v>1.9E-2</v>
      </c>
      <c r="X27" s="10">
        <f t="shared" si="0"/>
        <v>0.48500000000000015</v>
      </c>
      <c r="Y27" s="12">
        <f t="shared" si="1"/>
        <v>2.3095238095238103E-2</v>
      </c>
      <c r="Z27" s="5">
        <v>2.1000000000000001E-2</v>
      </c>
      <c r="AA27" s="67"/>
      <c r="AB27" s="67"/>
      <c r="AC27" s="67"/>
      <c r="AD27" s="67"/>
    </row>
    <row r="28" spans="1:30" ht="15.75" x14ac:dyDescent="0.25">
      <c r="A28" s="1" t="s">
        <v>27</v>
      </c>
      <c r="B28" s="2" t="s">
        <v>5</v>
      </c>
      <c r="C28" s="73">
        <v>0.02</v>
      </c>
      <c r="D28" s="74">
        <v>1.2999999999999999E-2</v>
      </c>
      <c r="E28" s="74">
        <v>1.4E-2</v>
      </c>
      <c r="F28" s="74">
        <v>1.2999999999999999E-2</v>
      </c>
      <c r="G28" s="74">
        <v>7.0000000000000001E-3</v>
      </c>
      <c r="H28" s="74">
        <v>8.0000000000000002E-3</v>
      </c>
      <c r="I28" s="74">
        <v>7.0000000000000001E-3</v>
      </c>
      <c r="J28" s="74">
        <v>1.7999999999999999E-2</v>
      </c>
      <c r="K28" s="74">
        <v>1.2E-2</v>
      </c>
      <c r="L28" s="73">
        <v>0.02</v>
      </c>
      <c r="M28" s="74">
        <v>1.2999999999999999E-2</v>
      </c>
      <c r="N28" s="74">
        <v>1.4E-2</v>
      </c>
      <c r="O28" s="74">
        <v>1.2999999999999999E-2</v>
      </c>
      <c r="P28" s="74">
        <v>7.0000000000000001E-3</v>
      </c>
      <c r="Q28" s="74">
        <v>8.0000000000000002E-3</v>
      </c>
      <c r="R28" s="74">
        <v>7.0000000000000001E-3</v>
      </c>
      <c r="S28" s="74">
        <v>1.7999999999999999E-2</v>
      </c>
      <c r="T28" s="74">
        <v>1.2E-2</v>
      </c>
      <c r="U28" s="74">
        <v>7.0000000000000001E-3</v>
      </c>
      <c r="V28" s="73">
        <v>0.02</v>
      </c>
      <c r="W28" s="74">
        <v>1.2999999999999999E-2</v>
      </c>
      <c r="X28" s="10">
        <f t="shared" si="0"/>
        <v>0.26400000000000007</v>
      </c>
      <c r="Y28" s="12">
        <f t="shared" si="1"/>
        <v>1.2571428571428575E-2</v>
      </c>
      <c r="Z28" s="5">
        <v>1.2E-2</v>
      </c>
      <c r="AA28" s="67"/>
      <c r="AB28" s="67"/>
      <c r="AC28" s="67"/>
      <c r="AD28" s="67"/>
    </row>
    <row r="29" spans="1:30" ht="15.75" x14ac:dyDescent="0.25">
      <c r="A29" s="1" t="s">
        <v>28</v>
      </c>
      <c r="B29" s="2" t="s">
        <v>7</v>
      </c>
      <c r="C29" s="72"/>
      <c r="D29" s="73">
        <v>0.05</v>
      </c>
      <c r="E29" s="72"/>
      <c r="F29" s="72"/>
      <c r="G29" s="72">
        <v>0.05</v>
      </c>
      <c r="H29" s="73">
        <v>0.05</v>
      </c>
      <c r="I29" s="72"/>
      <c r="J29" s="72"/>
      <c r="K29" s="72"/>
      <c r="L29" s="72"/>
      <c r="M29" s="73">
        <v>0.05</v>
      </c>
      <c r="N29" s="72"/>
      <c r="O29" s="72"/>
      <c r="P29" s="72">
        <v>0.05</v>
      </c>
      <c r="Q29" s="73">
        <v>0.05</v>
      </c>
      <c r="R29" s="72"/>
      <c r="S29" s="72"/>
      <c r="T29" s="72"/>
      <c r="U29" s="72">
        <v>0.05</v>
      </c>
      <c r="V29" s="72"/>
      <c r="W29" s="73">
        <v>0.05</v>
      </c>
      <c r="X29" s="10">
        <f t="shared" si="0"/>
        <v>0.39999999999999997</v>
      </c>
      <c r="Y29" s="12">
        <f t="shared" si="1"/>
        <v>1.9047619047619046E-2</v>
      </c>
      <c r="Z29" s="5">
        <v>0.02</v>
      </c>
      <c r="AA29" s="67"/>
      <c r="AB29" s="67"/>
      <c r="AC29" s="67"/>
      <c r="AD29" s="67"/>
    </row>
    <row r="30" spans="1:30" ht="15.75" x14ac:dyDescent="0.25">
      <c r="A30" s="1" t="s">
        <v>29</v>
      </c>
      <c r="B30" s="2" t="s">
        <v>7</v>
      </c>
      <c r="C30" s="74">
        <v>2.1000000000000001E-2</v>
      </c>
      <c r="D30" s="74">
        <v>3.3000000000000002E-2</v>
      </c>
      <c r="E30" s="74">
        <v>3.4000000000000002E-2</v>
      </c>
      <c r="F30" s="74">
        <v>3.4000000000000002E-2</v>
      </c>
      <c r="G30" s="73">
        <v>0.02</v>
      </c>
      <c r="H30" s="74">
        <v>3.3000000000000002E-2</v>
      </c>
      <c r="I30" s="74">
        <v>4.1000000000000002E-2</v>
      </c>
      <c r="J30" s="74">
        <v>3.6999999999999998E-2</v>
      </c>
      <c r="K30" s="74">
        <v>3.2000000000000001E-2</v>
      </c>
      <c r="L30" s="74">
        <v>2.1000000000000001E-2</v>
      </c>
      <c r="M30" s="74">
        <v>3.3000000000000002E-2</v>
      </c>
      <c r="N30" s="74">
        <v>3.4000000000000002E-2</v>
      </c>
      <c r="O30" s="74">
        <v>3.4000000000000002E-2</v>
      </c>
      <c r="P30" s="73">
        <v>0.02</v>
      </c>
      <c r="Q30" s="74">
        <v>3.3000000000000002E-2</v>
      </c>
      <c r="R30" s="74">
        <v>4.1000000000000002E-2</v>
      </c>
      <c r="S30" s="74">
        <v>3.6999999999999998E-2</v>
      </c>
      <c r="T30" s="74">
        <v>3.2000000000000001E-2</v>
      </c>
      <c r="U30" s="74">
        <v>3.3000000000000002E-2</v>
      </c>
      <c r="V30" s="74">
        <v>2.1000000000000001E-2</v>
      </c>
      <c r="W30" s="74">
        <v>3.3000000000000002E-2</v>
      </c>
      <c r="X30" s="10">
        <f t="shared" si="0"/>
        <v>0.65700000000000036</v>
      </c>
      <c r="Y30" s="12">
        <f t="shared" si="1"/>
        <v>3.1285714285714306E-2</v>
      </c>
      <c r="Z30" s="5">
        <v>0.03</v>
      </c>
      <c r="AA30" s="67"/>
      <c r="AB30" s="67"/>
      <c r="AC30" s="67"/>
      <c r="AD30" s="67"/>
    </row>
    <row r="31" spans="1:30" ht="15.75" x14ac:dyDescent="0.25">
      <c r="A31" s="1" t="s">
        <v>30</v>
      </c>
      <c r="B31" s="2" t="s">
        <v>7</v>
      </c>
      <c r="C31" s="74">
        <v>1E-3</v>
      </c>
      <c r="D31" s="74">
        <v>1E-3</v>
      </c>
      <c r="E31" s="74">
        <v>1E-3</v>
      </c>
      <c r="F31" s="74">
        <v>2E-3</v>
      </c>
      <c r="G31" s="74">
        <v>2E-3</v>
      </c>
      <c r="H31" s="72"/>
      <c r="I31" s="74">
        <v>1E-3</v>
      </c>
      <c r="J31" s="74">
        <v>1E-3</v>
      </c>
      <c r="K31" s="72"/>
      <c r="L31" s="74">
        <v>1E-3</v>
      </c>
      <c r="M31" s="74">
        <v>1E-3</v>
      </c>
      <c r="N31" s="74">
        <v>1E-3</v>
      </c>
      <c r="O31" s="74">
        <v>2E-3</v>
      </c>
      <c r="P31" s="74">
        <v>2E-3</v>
      </c>
      <c r="Q31" s="72"/>
      <c r="R31" s="74">
        <v>1E-3</v>
      </c>
      <c r="S31" s="74">
        <v>1E-3</v>
      </c>
      <c r="T31" s="72"/>
      <c r="U31" s="74">
        <v>1E-3</v>
      </c>
      <c r="V31" s="74">
        <v>1E-3</v>
      </c>
      <c r="W31" s="74">
        <v>1E-3</v>
      </c>
      <c r="X31" s="10">
        <f t="shared" si="0"/>
        <v>2.1000000000000008E-2</v>
      </c>
      <c r="Y31" s="12">
        <f t="shared" si="1"/>
        <v>1.0000000000000005E-3</v>
      </c>
      <c r="Z31" s="5">
        <v>5.9999999999999995E-4</v>
      </c>
      <c r="AA31" s="67"/>
      <c r="AB31" s="67"/>
      <c r="AC31" s="67"/>
      <c r="AD31" s="67"/>
    </row>
    <row r="32" spans="1:30" ht="15.75" x14ac:dyDescent="0.25">
      <c r="A32" s="1" t="s">
        <v>31</v>
      </c>
      <c r="B32" s="2" t="s">
        <v>7</v>
      </c>
      <c r="C32" s="74">
        <v>2E-3</v>
      </c>
      <c r="D32" s="72"/>
      <c r="E32" s="72"/>
      <c r="F32" s="72"/>
      <c r="G32" s="72"/>
      <c r="H32" s="74">
        <v>2E-3</v>
      </c>
      <c r="I32" s="72"/>
      <c r="J32" s="72"/>
      <c r="K32" s="72"/>
      <c r="L32" s="74">
        <v>2E-3</v>
      </c>
      <c r="M32" s="72"/>
      <c r="N32" s="72"/>
      <c r="O32" s="72"/>
      <c r="P32" s="72"/>
      <c r="Q32" s="74">
        <v>2E-3</v>
      </c>
      <c r="R32" s="72"/>
      <c r="S32" s="72"/>
      <c r="T32" s="72"/>
      <c r="U32" s="72"/>
      <c r="V32" s="74">
        <v>2E-3</v>
      </c>
      <c r="W32" s="72"/>
      <c r="X32" s="10">
        <f t="shared" si="0"/>
        <v>0.01</v>
      </c>
      <c r="Y32" s="12">
        <f t="shared" si="1"/>
        <v>4.7619047619047619E-4</v>
      </c>
      <c r="Z32" s="5">
        <v>5.9999999999999995E-4</v>
      </c>
      <c r="AA32" s="67"/>
      <c r="AB32" s="67"/>
      <c r="AC32" s="67"/>
      <c r="AD32" s="67"/>
    </row>
    <row r="33" spans="1:30" ht="15.75" x14ac:dyDescent="0.25">
      <c r="A33" s="1" t="s">
        <v>32</v>
      </c>
      <c r="B33" s="2" t="s">
        <v>7</v>
      </c>
      <c r="C33" s="72"/>
      <c r="D33" s="72"/>
      <c r="E33" s="74">
        <v>5.0000000000000001E-3</v>
      </c>
      <c r="F33" s="72"/>
      <c r="G33" s="72"/>
      <c r="H33" s="72"/>
      <c r="I33" s="72"/>
      <c r="J33" s="72"/>
      <c r="K33" s="74">
        <v>4.0000000000000001E-3</v>
      </c>
      <c r="L33" s="72"/>
      <c r="M33" s="72"/>
      <c r="N33" s="74">
        <v>5.0000000000000001E-3</v>
      </c>
      <c r="O33" s="72"/>
      <c r="P33" s="72"/>
      <c r="Q33" s="72"/>
      <c r="R33" s="72"/>
      <c r="S33" s="72"/>
      <c r="T33" s="74">
        <v>4.0000000000000001E-3</v>
      </c>
      <c r="U33" s="72"/>
      <c r="V33" s="72"/>
      <c r="W33" s="72"/>
      <c r="X33" s="10">
        <f t="shared" si="0"/>
        <v>1.8000000000000002E-2</v>
      </c>
      <c r="Y33" s="12">
        <f t="shared" si="1"/>
        <v>8.5714285714285721E-4</v>
      </c>
      <c r="Z33" s="2">
        <v>1.1999999999999999E-3</v>
      </c>
      <c r="AA33" s="67"/>
      <c r="AB33" s="67"/>
      <c r="AC33" s="67"/>
      <c r="AD33" s="67"/>
    </row>
    <row r="34" spans="1:30" ht="15.75" x14ac:dyDescent="0.25">
      <c r="A34" s="1" t="s">
        <v>33</v>
      </c>
      <c r="B34" s="2" t="s">
        <v>7</v>
      </c>
      <c r="C34" s="72"/>
      <c r="D34" s="72"/>
      <c r="E34" s="74"/>
      <c r="F34" s="72"/>
      <c r="G34" s="74">
        <v>5.0000000000000001E-3</v>
      </c>
      <c r="H34" s="74">
        <v>2E-3</v>
      </c>
      <c r="I34" s="72"/>
      <c r="J34" s="74">
        <v>8.9999999999999993E-3</v>
      </c>
      <c r="K34" s="72"/>
      <c r="L34" s="72"/>
      <c r="M34" s="72"/>
      <c r="N34" s="74"/>
      <c r="O34" s="72"/>
      <c r="P34" s="74">
        <v>5.0000000000000001E-3</v>
      </c>
      <c r="Q34" s="74">
        <v>2E-3</v>
      </c>
      <c r="R34" s="72"/>
      <c r="S34" s="74">
        <v>8.9999999999999993E-3</v>
      </c>
      <c r="T34" s="72"/>
      <c r="U34" s="72"/>
      <c r="V34" s="72"/>
      <c r="W34" s="72"/>
      <c r="X34" s="10">
        <f t="shared" si="0"/>
        <v>3.2000000000000001E-2</v>
      </c>
      <c r="Y34" s="12">
        <f t="shared" si="1"/>
        <v>1.5238095238095239E-3</v>
      </c>
      <c r="Z34" s="5">
        <v>3.0000000000000001E-3</v>
      </c>
      <c r="AA34" s="67"/>
      <c r="AB34" s="67"/>
      <c r="AC34" s="67"/>
      <c r="AD34" s="67"/>
    </row>
    <row r="35" spans="1:30" ht="16.5" thickBot="1" x14ac:dyDescent="0.3">
      <c r="A35" s="3" t="s">
        <v>34</v>
      </c>
      <c r="B35" s="2" t="s">
        <v>7</v>
      </c>
      <c r="C35" s="17">
        <v>5.0000000000000001E-3</v>
      </c>
      <c r="D35" s="17">
        <v>5.0000000000000001E-3</v>
      </c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71">
        <v>5.0000000000000001E-3</v>
      </c>
      <c r="R35" s="71">
        <v>5.0000000000000001E-3</v>
      </c>
      <c r="S35" s="71">
        <v>5.0000000000000001E-3</v>
      </c>
      <c r="T35" s="71">
        <v>5.0000000000000001E-3</v>
      </c>
      <c r="U35" s="71">
        <v>5.0000000000000001E-3</v>
      </c>
      <c r="V35" s="71">
        <v>5.0000000000000001E-3</v>
      </c>
      <c r="W35" s="71">
        <v>5.0000000000000001E-3</v>
      </c>
      <c r="X35" s="10">
        <f t="shared" si="0"/>
        <v>0.10500000000000002</v>
      </c>
      <c r="Y35" s="12">
        <f t="shared" si="1"/>
        <v>5.000000000000001E-3</v>
      </c>
      <c r="Z35" s="5">
        <v>5.0000000000000001E-3</v>
      </c>
      <c r="AA35" s="67"/>
      <c r="AB35" s="67"/>
      <c r="AC35" s="67"/>
      <c r="AD35" s="67"/>
    </row>
    <row r="36" spans="1:30" x14ac:dyDescent="0.25">
      <c r="AA36" s="68"/>
      <c r="AB36" s="68"/>
      <c r="AC36" s="68"/>
      <c r="AD36" s="68"/>
    </row>
    <row r="37" spans="1:30" x14ac:dyDescent="0.25">
      <c r="A37" s="7" t="s">
        <v>37</v>
      </c>
    </row>
    <row r="38" spans="1:30" x14ac:dyDescent="0.25">
      <c r="A38" s="7"/>
    </row>
  </sheetData>
  <mergeCells count="3">
    <mergeCell ref="B2:Q2"/>
    <mergeCell ref="B3:E3"/>
    <mergeCell ref="C5:Q5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6" width="9.85546875" customWidth="1"/>
    <col min="7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7" max="24" width="9.28515625" customWidth="1"/>
    <col min="25" max="26" width="13.28515625" customWidth="1"/>
    <col min="27" max="27" width="8.85546875" customWidth="1"/>
  </cols>
  <sheetData>
    <row r="2" spans="1:31" ht="23.25" x14ac:dyDescent="0.35">
      <c r="B2" s="102" t="s">
        <v>122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70"/>
      <c r="S2" s="70"/>
      <c r="T2" s="70"/>
      <c r="U2" s="70"/>
      <c r="V2" s="70"/>
      <c r="W2" s="70"/>
      <c r="X2" s="70"/>
      <c r="Y2" s="8"/>
      <c r="Z2" s="8"/>
    </row>
    <row r="3" spans="1:31" ht="18.75" x14ac:dyDescent="0.3">
      <c r="B3" s="98" t="s">
        <v>234</v>
      </c>
      <c r="C3" s="98"/>
      <c r="D3" s="98"/>
      <c r="E3" s="98"/>
    </row>
    <row r="5" spans="1:31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69"/>
      <c r="S5" s="69"/>
      <c r="T5" s="69"/>
      <c r="U5" s="69"/>
      <c r="V5" s="69"/>
      <c r="W5" s="69"/>
      <c r="X5" s="69"/>
      <c r="Y5" s="4"/>
      <c r="Z5" s="4"/>
      <c r="AA5" s="4"/>
    </row>
    <row r="6" spans="1:31" ht="31.5" customHeight="1" x14ac:dyDescent="0.25">
      <c r="A6" s="4"/>
      <c r="B6" s="4"/>
      <c r="C6" s="9" t="s">
        <v>123</v>
      </c>
      <c r="D6" s="9" t="s">
        <v>124</v>
      </c>
      <c r="E6" s="9" t="s">
        <v>125</v>
      </c>
      <c r="F6" s="9" t="s">
        <v>126</v>
      </c>
      <c r="G6" s="9" t="s">
        <v>127</v>
      </c>
      <c r="H6" s="9" t="s">
        <v>128</v>
      </c>
      <c r="I6" s="9" t="s">
        <v>129</v>
      </c>
      <c r="J6" s="9" t="s">
        <v>130</v>
      </c>
      <c r="K6" s="9" t="s">
        <v>131</v>
      </c>
      <c r="L6" s="9" t="s">
        <v>132</v>
      </c>
      <c r="M6" s="9" t="s">
        <v>133</v>
      </c>
      <c r="N6" s="9" t="s">
        <v>134</v>
      </c>
      <c r="O6" s="13" t="s">
        <v>135</v>
      </c>
      <c r="P6" s="13" t="s">
        <v>136</v>
      </c>
      <c r="Q6" s="13" t="s">
        <v>137</v>
      </c>
      <c r="R6" s="13" t="s">
        <v>138</v>
      </c>
      <c r="S6" s="13" t="s">
        <v>139</v>
      </c>
      <c r="T6" s="13" t="s">
        <v>140</v>
      </c>
      <c r="U6" s="13" t="s">
        <v>141</v>
      </c>
      <c r="V6" s="13" t="s">
        <v>142</v>
      </c>
      <c r="W6" s="13" t="s">
        <v>143</v>
      </c>
      <c r="X6" s="13" t="s">
        <v>144</v>
      </c>
      <c r="Y6" s="4"/>
      <c r="Z6" s="4"/>
      <c r="AA6" s="4"/>
    </row>
    <row r="7" spans="1:31" ht="33" customHeight="1" x14ac:dyDescent="0.25">
      <c r="A7" s="6" t="s">
        <v>0</v>
      </c>
      <c r="B7" s="6" t="s">
        <v>1</v>
      </c>
      <c r="C7" s="6">
        <v>4</v>
      </c>
      <c r="D7" s="6">
        <v>5</v>
      </c>
      <c r="E7" s="6">
        <v>6</v>
      </c>
      <c r="F7" s="6">
        <v>7</v>
      </c>
      <c r="G7" s="6">
        <v>8</v>
      </c>
      <c r="H7" s="6">
        <v>9</v>
      </c>
      <c r="I7" s="6">
        <v>10</v>
      </c>
      <c r="J7" s="6">
        <v>1</v>
      </c>
      <c r="K7" s="6">
        <v>2</v>
      </c>
      <c r="L7" s="6">
        <v>3</v>
      </c>
      <c r="M7" s="6">
        <v>4</v>
      </c>
      <c r="N7" s="6">
        <v>5</v>
      </c>
      <c r="O7" s="6">
        <v>6</v>
      </c>
      <c r="P7" s="6">
        <v>7</v>
      </c>
      <c r="Q7" s="6">
        <v>8</v>
      </c>
      <c r="R7" s="6">
        <v>9</v>
      </c>
      <c r="S7" s="6">
        <v>10</v>
      </c>
      <c r="T7" s="6">
        <v>1</v>
      </c>
      <c r="U7" s="6">
        <v>2</v>
      </c>
      <c r="V7" s="6">
        <v>3</v>
      </c>
      <c r="W7" s="6">
        <v>4</v>
      </c>
      <c r="X7" s="6">
        <v>5</v>
      </c>
      <c r="Y7" s="6" t="s">
        <v>36</v>
      </c>
      <c r="Z7" s="66" t="s">
        <v>2</v>
      </c>
      <c r="AA7" s="6" t="s">
        <v>3</v>
      </c>
      <c r="AB7" s="67"/>
      <c r="AC7" s="67"/>
      <c r="AD7" s="67"/>
      <c r="AE7" s="67"/>
    </row>
    <row r="8" spans="1:31" ht="15.75" x14ac:dyDescent="0.25">
      <c r="A8" s="1" t="s">
        <v>4</v>
      </c>
      <c r="B8" s="2" t="s">
        <v>5</v>
      </c>
      <c r="C8" s="52">
        <v>0.33100000000000002</v>
      </c>
      <c r="D8" s="52">
        <v>0.37100000000000005</v>
      </c>
      <c r="E8" s="52">
        <v>0.29900000000000004</v>
      </c>
      <c r="F8" s="52">
        <v>0.39499999999999996</v>
      </c>
      <c r="G8" s="52">
        <v>0.4</v>
      </c>
      <c r="H8" s="52">
        <v>0.37100000000000005</v>
      </c>
      <c r="I8" s="53">
        <v>0.48099999999999998</v>
      </c>
      <c r="J8" s="52">
        <v>0.32500000000000001</v>
      </c>
      <c r="K8" s="52">
        <v>0.378</v>
      </c>
      <c r="L8" s="52">
        <v>0.33300000000000002</v>
      </c>
      <c r="M8" s="52">
        <v>0.33100000000000002</v>
      </c>
      <c r="N8" s="52">
        <v>0.37100000000000005</v>
      </c>
      <c r="O8" s="52">
        <v>0.29900000000000004</v>
      </c>
      <c r="P8" s="52">
        <v>0.39499999999999996</v>
      </c>
      <c r="Q8" s="52">
        <v>0.4</v>
      </c>
      <c r="R8" s="52">
        <v>0.37100000000000005</v>
      </c>
      <c r="S8" s="53">
        <v>0.48099999999999998</v>
      </c>
      <c r="T8" s="52">
        <v>0.32500000000000001</v>
      </c>
      <c r="U8" s="52">
        <v>0.378</v>
      </c>
      <c r="V8" s="52">
        <v>0.33300000000000002</v>
      </c>
      <c r="W8" s="52">
        <v>0.33100000000000002</v>
      </c>
      <c r="X8" s="52">
        <v>0.37100000000000005</v>
      </c>
      <c r="Y8" s="10">
        <f t="shared" ref="Y8:Y35" si="0">SUM(C8:X8)</f>
        <v>8.0700000000000021</v>
      </c>
      <c r="Z8" s="12">
        <f>Y8/22</f>
        <v>0.36681818181818193</v>
      </c>
      <c r="AA8" s="5">
        <v>0.45</v>
      </c>
      <c r="AB8" s="67"/>
      <c r="AC8" s="67"/>
      <c r="AD8" s="67"/>
      <c r="AE8" s="67"/>
    </row>
    <row r="9" spans="1:31" ht="15.75" x14ac:dyDescent="0.25">
      <c r="A9" s="1" t="s">
        <v>6</v>
      </c>
      <c r="B9" s="2" t="s">
        <v>7</v>
      </c>
      <c r="C9" s="73">
        <v>0.14000000000000001</v>
      </c>
      <c r="D9" s="72"/>
      <c r="E9" s="72"/>
      <c r="F9" s="74">
        <v>7.9000000000000001E-2</v>
      </c>
      <c r="G9" s="74">
        <v>2.5000000000000001E-2</v>
      </c>
      <c r="H9" s="73">
        <v>0.12</v>
      </c>
      <c r="I9" s="72"/>
      <c r="J9" s="75">
        <v>0.1</v>
      </c>
      <c r="K9" s="72"/>
      <c r="L9" s="72"/>
      <c r="M9" s="73">
        <v>0.14000000000000001</v>
      </c>
      <c r="N9" s="72"/>
      <c r="O9" s="72"/>
      <c r="P9" s="74">
        <v>7.9000000000000001E-2</v>
      </c>
      <c r="Q9" s="74">
        <v>2.5000000000000001E-2</v>
      </c>
      <c r="R9" s="73">
        <v>0.12</v>
      </c>
      <c r="S9" s="72"/>
      <c r="T9" s="75">
        <v>0.1</v>
      </c>
      <c r="U9" s="72"/>
      <c r="V9" s="72"/>
      <c r="W9" s="73">
        <v>0.14000000000000001</v>
      </c>
      <c r="X9" s="72"/>
      <c r="Y9" s="10">
        <f t="shared" si="0"/>
        <v>1.0680000000000001</v>
      </c>
      <c r="Z9" s="12">
        <f t="shared" ref="Z9:Z35" si="1">Y9/22</f>
        <v>4.8545454545454551E-2</v>
      </c>
      <c r="AA9" s="2">
        <v>0.04</v>
      </c>
      <c r="AB9" s="67"/>
      <c r="AC9" s="67"/>
      <c r="AD9" s="67"/>
      <c r="AE9" s="67"/>
    </row>
    <row r="10" spans="1:31" ht="15.75" x14ac:dyDescent="0.25">
      <c r="A10" s="1" t="s">
        <v>8</v>
      </c>
      <c r="B10" s="2" t="s">
        <v>7</v>
      </c>
      <c r="C10" s="74">
        <v>2.7E-2</v>
      </c>
      <c r="D10" s="73">
        <v>0.01</v>
      </c>
      <c r="E10" s="73">
        <v>0.01</v>
      </c>
      <c r="F10" s="74">
        <v>2.1000000000000001E-2</v>
      </c>
      <c r="G10" s="72"/>
      <c r="H10" s="72"/>
      <c r="I10" s="72"/>
      <c r="J10" s="74">
        <v>1.7000000000000001E-2</v>
      </c>
      <c r="K10" s="74">
        <v>2.3E-2</v>
      </c>
      <c r="L10" s="72"/>
      <c r="M10" s="74">
        <v>2.7E-2</v>
      </c>
      <c r="N10" s="73">
        <v>0.01</v>
      </c>
      <c r="O10" s="73">
        <v>0.01</v>
      </c>
      <c r="P10" s="74">
        <v>2.1000000000000001E-2</v>
      </c>
      <c r="Q10" s="72"/>
      <c r="R10" s="72"/>
      <c r="S10" s="72"/>
      <c r="T10" s="74">
        <v>1.7000000000000001E-2</v>
      </c>
      <c r="U10" s="74">
        <v>2.3E-2</v>
      </c>
      <c r="V10" s="72"/>
      <c r="W10" s="74">
        <v>2.7E-2</v>
      </c>
      <c r="X10" s="73">
        <v>0.01</v>
      </c>
      <c r="Y10" s="10">
        <f t="shared" si="0"/>
        <v>0.253</v>
      </c>
      <c r="Z10" s="12">
        <f t="shared" si="1"/>
        <v>1.15E-2</v>
      </c>
      <c r="AA10" s="5">
        <v>1.0999999999999999E-2</v>
      </c>
      <c r="AB10" s="67"/>
      <c r="AC10" s="67"/>
      <c r="AD10" s="67"/>
      <c r="AE10" s="67"/>
    </row>
    <row r="11" spans="1:31" ht="15.75" x14ac:dyDescent="0.25">
      <c r="A11" s="1" t="s">
        <v>9</v>
      </c>
      <c r="B11" s="2" t="s">
        <v>7</v>
      </c>
      <c r="C11" s="72"/>
      <c r="D11" s="74">
        <v>1.4999999999999999E-2</v>
      </c>
      <c r="E11" s="73">
        <v>0.01</v>
      </c>
      <c r="F11" s="74">
        <v>1.4999999999999999E-2</v>
      </c>
      <c r="G11" s="72"/>
      <c r="H11" s="74">
        <v>1.4999999999999999E-2</v>
      </c>
      <c r="I11" s="73">
        <v>0.01</v>
      </c>
      <c r="J11" s="72"/>
      <c r="K11" s="72"/>
      <c r="L11" s="73">
        <v>0.01</v>
      </c>
      <c r="M11" s="72"/>
      <c r="N11" s="74">
        <v>1.4999999999999999E-2</v>
      </c>
      <c r="O11" s="73">
        <v>0.01</v>
      </c>
      <c r="P11" s="74">
        <v>1.4999999999999999E-2</v>
      </c>
      <c r="Q11" s="72"/>
      <c r="R11" s="74">
        <v>1.4999999999999999E-2</v>
      </c>
      <c r="S11" s="73">
        <v>0.01</v>
      </c>
      <c r="T11" s="72"/>
      <c r="U11" s="72"/>
      <c r="V11" s="73">
        <v>0.01</v>
      </c>
      <c r="W11" s="72"/>
      <c r="X11" s="74">
        <v>1.4999999999999999E-2</v>
      </c>
      <c r="Y11" s="10">
        <f t="shared" si="0"/>
        <v>0.16500000000000004</v>
      </c>
      <c r="Z11" s="12">
        <f t="shared" si="1"/>
        <v>7.5000000000000015E-3</v>
      </c>
      <c r="AA11" s="2">
        <v>6.0000000000000001E-3</v>
      </c>
      <c r="AB11" s="67"/>
      <c r="AC11" s="67"/>
      <c r="AD11" s="67"/>
      <c r="AE11" s="67"/>
    </row>
    <row r="12" spans="1:31" ht="15.75" x14ac:dyDescent="0.25">
      <c r="A12" s="1" t="s">
        <v>10</v>
      </c>
      <c r="B12" s="2" t="s">
        <v>7</v>
      </c>
      <c r="C12" s="59"/>
      <c r="D12" s="60">
        <v>6.6000000000000003E-2</v>
      </c>
      <c r="E12" s="61">
        <v>0.13700000000000001</v>
      </c>
      <c r="F12" s="60">
        <v>8.4000000000000005E-2</v>
      </c>
      <c r="G12" s="62">
        <v>7.0000000000000007E-2</v>
      </c>
      <c r="H12" s="61"/>
      <c r="I12" s="62">
        <v>0.106</v>
      </c>
      <c r="J12" s="54">
        <v>0.06</v>
      </c>
      <c r="K12" s="54">
        <v>0.02</v>
      </c>
      <c r="L12" s="55"/>
      <c r="M12" s="59"/>
      <c r="N12" s="60">
        <v>6.6000000000000003E-2</v>
      </c>
      <c r="O12" s="61">
        <v>0.13700000000000001</v>
      </c>
      <c r="P12" s="60">
        <v>8.4000000000000005E-2</v>
      </c>
      <c r="Q12" s="62">
        <v>7.0000000000000007E-2</v>
      </c>
      <c r="R12" s="61"/>
      <c r="S12" s="62">
        <v>0.106</v>
      </c>
      <c r="T12" s="54">
        <v>0.06</v>
      </c>
      <c r="U12" s="54">
        <v>0.02</v>
      </c>
      <c r="V12" s="55"/>
      <c r="W12" s="59"/>
      <c r="X12" s="60">
        <v>6.6000000000000003E-2</v>
      </c>
      <c r="Y12" s="10">
        <f t="shared" si="0"/>
        <v>1.1520000000000001</v>
      </c>
      <c r="Z12" s="12">
        <f t="shared" si="1"/>
        <v>5.2363636363636369E-2</v>
      </c>
      <c r="AA12" s="5">
        <v>5.5E-2</v>
      </c>
      <c r="AB12" s="67"/>
      <c r="AC12" s="67"/>
      <c r="AD12" s="67"/>
      <c r="AE12" s="67"/>
    </row>
    <row r="13" spans="1:31" ht="15.75" x14ac:dyDescent="0.25">
      <c r="A13" s="1" t="s">
        <v>11</v>
      </c>
      <c r="B13" s="2" t="s">
        <v>7</v>
      </c>
      <c r="C13" s="74">
        <v>7.4999999999999997E-2</v>
      </c>
      <c r="D13" s="73">
        <v>0.09</v>
      </c>
      <c r="E13" s="72"/>
      <c r="F13" s="73">
        <v>0.01</v>
      </c>
      <c r="G13" s="72"/>
      <c r="H13" s="73">
        <v>0.01</v>
      </c>
      <c r="I13" s="73">
        <v>0.01</v>
      </c>
      <c r="J13" s="73">
        <v>0.01</v>
      </c>
      <c r="K13" s="72"/>
      <c r="L13" s="74">
        <v>7.5999999999999998E-2</v>
      </c>
      <c r="M13" s="74">
        <v>7.4999999999999997E-2</v>
      </c>
      <c r="N13" s="73">
        <v>0.09</v>
      </c>
      <c r="O13" s="72"/>
      <c r="P13" s="73">
        <v>0.01</v>
      </c>
      <c r="Q13" s="72"/>
      <c r="R13" s="73">
        <v>0.01</v>
      </c>
      <c r="S13" s="73">
        <v>0.01</v>
      </c>
      <c r="T13" s="73">
        <v>0.01</v>
      </c>
      <c r="U13" s="72"/>
      <c r="V13" s="74">
        <v>7.5999999999999998E-2</v>
      </c>
      <c r="W13" s="74">
        <v>7.4999999999999997E-2</v>
      </c>
      <c r="X13" s="73">
        <v>0.09</v>
      </c>
      <c r="Y13" s="10">
        <f t="shared" si="0"/>
        <v>0.72699999999999998</v>
      </c>
      <c r="Z13" s="12">
        <f t="shared" si="1"/>
        <v>3.3045454545454545E-2</v>
      </c>
      <c r="AA13" s="2">
        <v>2.4E-2</v>
      </c>
      <c r="AB13" s="67"/>
      <c r="AC13" s="67"/>
      <c r="AD13" s="67"/>
      <c r="AE13" s="67"/>
    </row>
    <row r="14" spans="1:31" ht="15.75" x14ac:dyDescent="0.25">
      <c r="A14" s="1" t="s">
        <v>12</v>
      </c>
      <c r="B14" s="2" t="s">
        <v>7</v>
      </c>
      <c r="C14" s="73">
        <v>0.08</v>
      </c>
      <c r="D14" s="72"/>
      <c r="E14" s="72"/>
      <c r="F14" s="72"/>
      <c r="G14" s="72"/>
      <c r="H14" s="73">
        <v>0.08</v>
      </c>
      <c r="I14" s="72"/>
      <c r="J14" s="72"/>
      <c r="K14" s="73">
        <v>0.09</v>
      </c>
      <c r="L14" s="72"/>
      <c r="M14" s="73">
        <v>0.08</v>
      </c>
      <c r="N14" s="72"/>
      <c r="O14" s="72"/>
      <c r="P14" s="72"/>
      <c r="Q14" s="72"/>
      <c r="R14" s="73">
        <v>0.08</v>
      </c>
      <c r="S14" s="72"/>
      <c r="T14" s="72"/>
      <c r="U14" s="73">
        <v>0.09</v>
      </c>
      <c r="V14" s="72"/>
      <c r="W14" s="73">
        <v>0.08</v>
      </c>
      <c r="X14" s="72"/>
      <c r="Y14" s="10">
        <f t="shared" si="0"/>
        <v>0.57999999999999996</v>
      </c>
      <c r="Z14" s="12">
        <f t="shared" si="1"/>
        <v>2.6363636363636363E-2</v>
      </c>
      <c r="AA14" s="2">
        <v>2.5000000000000001E-2</v>
      </c>
      <c r="AB14" s="67"/>
      <c r="AC14" s="67"/>
      <c r="AD14" s="67"/>
      <c r="AE14" s="67"/>
    </row>
    <row r="15" spans="1:31" ht="15.75" x14ac:dyDescent="0.25">
      <c r="A15" s="1" t="s">
        <v>13</v>
      </c>
      <c r="B15" s="2" t="s">
        <v>7</v>
      </c>
      <c r="C15" s="72"/>
      <c r="D15" s="72"/>
      <c r="E15" s="74">
        <v>6.0999999999999999E-2</v>
      </c>
      <c r="F15" s="72"/>
      <c r="G15" s="74">
        <v>0.114</v>
      </c>
      <c r="H15" s="72"/>
      <c r="I15" s="74">
        <v>6.2E-2</v>
      </c>
      <c r="J15" s="72"/>
      <c r="K15" s="74">
        <v>6.8000000000000005E-2</v>
      </c>
      <c r="L15" s="74">
        <v>8.5000000000000006E-2</v>
      </c>
      <c r="M15" s="72"/>
      <c r="N15" s="72"/>
      <c r="O15" s="74">
        <v>6.0999999999999999E-2</v>
      </c>
      <c r="P15" s="72"/>
      <c r="Q15" s="74">
        <v>0.114</v>
      </c>
      <c r="R15" s="72"/>
      <c r="S15" s="74">
        <v>6.2E-2</v>
      </c>
      <c r="T15" s="72"/>
      <c r="U15" s="74">
        <v>6.8000000000000005E-2</v>
      </c>
      <c r="V15" s="74">
        <v>8.5000000000000006E-2</v>
      </c>
      <c r="W15" s="72"/>
      <c r="X15" s="72"/>
      <c r="Y15" s="10">
        <f t="shared" si="0"/>
        <v>0.78</v>
      </c>
      <c r="Z15" s="12">
        <f t="shared" si="1"/>
        <v>3.5454545454545454E-2</v>
      </c>
      <c r="AA15" s="5">
        <v>3.6999999999999998E-2</v>
      </c>
      <c r="AB15" s="67"/>
      <c r="AC15" s="67"/>
      <c r="AD15" s="67"/>
      <c r="AE15" s="67"/>
    </row>
    <row r="16" spans="1:31" ht="15.75" x14ac:dyDescent="0.25">
      <c r="A16" s="1" t="s">
        <v>14</v>
      </c>
      <c r="B16" s="2" t="s">
        <v>15</v>
      </c>
      <c r="C16" s="74">
        <v>0.245</v>
      </c>
      <c r="D16" s="72"/>
      <c r="E16" s="74">
        <v>0.20300000000000001</v>
      </c>
      <c r="F16" s="74">
        <v>2.1779999999999999</v>
      </c>
      <c r="G16" s="74">
        <v>0.158</v>
      </c>
      <c r="H16" s="74">
        <v>0.125</v>
      </c>
      <c r="I16" s="74">
        <v>8.4000000000000005E-2</v>
      </c>
      <c r="J16" s="75">
        <v>0.2</v>
      </c>
      <c r="K16" s="74">
        <v>2.0249999999999999</v>
      </c>
      <c r="L16" s="74">
        <v>0.156</v>
      </c>
      <c r="M16" s="74">
        <v>0.245</v>
      </c>
      <c r="N16" s="72"/>
      <c r="O16" s="74">
        <v>0.20300000000000001</v>
      </c>
      <c r="P16" s="74">
        <v>2.1779999999999999</v>
      </c>
      <c r="Q16" s="74">
        <v>0.158</v>
      </c>
      <c r="R16" s="74">
        <v>0.125</v>
      </c>
      <c r="S16" s="74">
        <v>8.4000000000000005E-2</v>
      </c>
      <c r="T16" s="75">
        <v>0.2</v>
      </c>
      <c r="U16" s="74">
        <v>2.0249999999999999</v>
      </c>
      <c r="V16" s="74">
        <v>0.156</v>
      </c>
      <c r="W16" s="74">
        <v>0.245</v>
      </c>
      <c r="X16" s="72"/>
      <c r="Y16" s="11">
        <f t="shared" si="0"/>
        <v>10.992999999999999</v>
      </c>
      <c r="Z16" s="12">
        <v>3.2000000000000001E-2</v>
      </c>
      <c r="AA16" s="5">
        <v>0.04</v>
      </c>
      <c r="AB16" s="68"/>
      <c r="AC16" s="68"/>
      <c r="AD16" s="68"/>
      <c r="AE16" s="68"/>
    </row>
    <row r="17" spans="1:31" ht="15.75" x14ac:dyDescent="0.25">
      <c r="A17" s="1" t="s">
        <v>16</v>
      </c>
      <c r="B17" s="2" t="s">
        <v>7</v>
      </c>
      <c r="C17" s="74">
        <v>0.29199999999999998</v>
      </c>
      <c r="D17" s="74">
        <v>0.188</v>
      </c>
      <c r="E17" s="74">
        <v>0.13800000000000001</v>
      </c>
      <c r="F17" s="74">
        <v>9.8000000000000004E-2</v>
      </c>
      <c r="G17" s="75">
        <v>0.2</v>
      </c>
      <c r="H17" s="74">
        <v>0.186</v>
      </c>
      <c r="I17" s="74">
        <v>0.152</v>
      </c>
      <c r="J17" s="74">
        <v>5.3999999999999999E-2</v>
      </c>
      <c r="K17" s="74">
        <v>0.16600000000000001</v>
      </c>
      <c r="L17" s="74">
        <v>0.16500000000000001</v>
      </c>
      <c r="M17" s="74">
        <v>0.29199999999999998</v>
      </c>
      <c r="N17" s="74">
        <v>0.188</v>
      </c>
      <c r="O17" s="74">
        <v>0.13800000000000001</v>
      </c>
      <c r="P17" s="74">
        <v>9.8000000000000004E-2</v>
      </c>
      <c r="Q17" s="75">
        <v>0.2</v>
      </c>
      <c r="R17" s="74">
        <v>0.186</v>
      </c>
      <c r="S17" s="74">
        <v>0.152</v>
      </c>
      <c r="T17" s="74">
        <v>5.3999999999999999E-2</v>
      </c>
      <c r="U17" s="74">
        <v>0.16600000000000001</v>
      </c>
      <c r="V17" s="74">
        <v>0.16500000000000001</v>
      </c>
      <c r="W17" s="74">
        <v>0.29199999999999998</v>
      </c>
      <c r="X17" s="74">
        <v>0.188</v>
      </c>
      <c r="Y17" s="10">
        <f t="shared" si="0"/>
        <v>3.7579999999999996</v>
      </c>
      <c r="Z17" s="12">
        <f t="shared" si="1"/>
        <v>0.17081818181818179</v>
      </c>
      <c r="AA17" s="5">
        <v>0.14000000000000001</v>
      </c>
      <c r="AB17" s="67"/>
      <c r="AC17" s="67"/>
      <c r="AD17" s="67"/>
      <c r="AE17" s="67"/>
    </row>
    <row r="18" spans="1:31" ht="15.75" x14ac:dyDescent="0.25">
      <c r="A18" s="1" t="s">
        <v>17</v>
      </c>
      <c r="B18" s="2" t="s">
        <v>7</v>
      </c>
      <c r="C18" s="52">
        <v>0.253</v>
      </c>
      <c r="D18" s="52">
        <v>0.224</v>
      </c>
      <c r="E18" s="52">
        <v>0.2</v>
      </c>
      <c r="F18" s="52">
        <v>0.21700000000000003</v>
      </c>
      <c r="G18" s="52">
        <v>9.9000000000000005E-2</v>
      </c>
      <c r="H18" s="52">
        <v>0.152</v>
      </c>
      <c r="I18" s="53">
        <v>0.26800000000000002</v>
      </c>
      <c r="J18" s="52">
        <v>9.2999999999999999E-2</v>
      </c>
      <c r="K18" s="52">
        <v>0.21199999999999999</v>
      </c>
      <c r="L18" s="52">
        <v>0.22700000000000001</v>
      </c>
      <c r="M18" s="52">
        <v>0.253</v>
      </c>
      <c r="N18" s="52">
        <v>0.224</v>
      </c>
      <c r="O18" s="52">
        <v>0.2</v>
      </c>
      <c r="P18" s="52">
        <v>0.21700000000000003</v>
      </c>
      <c r="Q18" s="52">
        <v>9.9000000000000005E-2</v>
      </c>
      <c r="R18" s="52">
        <v>0.152</v>
      </c>
      <c r="S18" s="53">
        <v>0.26800000000000002</v>
      </c>
      <c r="T18" s="52">
        <v>9.2999999999999999E-2</v>
      </c>
      <c r="U18" s="52">
        <v>0.21199999999999999</v>
      </c>
      <c r="V18" s="52">
        <v>0.22700000000000001</v>
      </c>
      <c r="W18" s="52">
        <v>0.253</v>
      </c>
      <c r="X18" s="52">
        <v>0.224</v>
      </c>
      <c r="Y18" s="10">
        <f t="shared" si="0"/>
        <v>4.3670000000000009</v>
      </c>
      <c r="Z18" s="12">
        <f t="shared" si="1"/>
        <v>0.19850000000000004</v>
      </c>
      <c r="AA18" s="5">
        <v>0.22</v>
      </c>
      <c r="AB18" s="67"/>
      <c r="AC18" s="67"/>
      <c r="AD18" s="67"/>
      <c r="AE18" s="67"/>
    </row>
    <row r="19" spans="1:31" ht="15.75" x14ac:dyDescent="0.25">
      <c r="A19" s="1" t="s">
        <v>18</v>
      </c>
      <c r="B19" s="2" t="s">
        <v>7</v>
      </c>
      <c r="C19" s="63"/>
      <c r="D19" s="63">
        <v>0.14000000000000001</v>
      </c>
      <c r="E19" s="63"/>
      <c r="F19" s="63">
        <v>0.18800000000000003</v>
      </c>
      <c r="G19" s="63">
        <v>0.05</v>
      </c>
      <c r="H19" s="63">
        <v>0.14000000000000001</v>
      </c>
      <c r="I19" s="64">
        <v>3.5999999999999997E-2</v>
      </c>
      <c r="J19" s="63">
        <v>0.14000000000000001</v>
      </c>
      <c r="K19" s="63"/>
      <c r="L19" s="63">
        <v>0.17600000000000002</v>
      </c>
      <c r="M19" s="63"/>
      <c r="N19" s="63">
        <v>0.14000000000000001</v>
      </c>
      <c r="O19" s="63"/>
      <c r="P19" s="63">
        <v>0.18800000000000003</v>
      </c>
      <c r="Q19" s="63">
        <v>0.05</v>
      </c>
      <c r="R19" s="63">
        <v>0.14000000000000001</v>
      </c>
      <c r="S19" s="64">
        <v>3.5999999999999997E-2</v>
      </c>
      <c r="T19" s="63">
        <v>0.14000000000000001</v>
      </c>
      <c r="U19" s="63"/>
      <c r="V19" s="63">
        <v>0.17600000000000002</v>
      </c>
      <c r="W19" s="63"/>
      <c r="X19" s="63">
        <v>0.14000000000000001</v>
      </c>
      <c r="Y19" s="10">
        <f t="shared" si="0"/>
        <v>1.8800000000000003</v>
      </c>
      <c r="Z19" s="12">
        <f t="shared" si="1"/>
        <v>8.5454545454545464E-2</v>
      </c>
      <c r="AA19" s="5">
        <v>0.1</v>
      </c>
      <c r="AB19" s="67"/>
      <c r="AC19" s="67"/>
      <c r="AD19" s="67"/>
      <c r="AE19" s="67"/>
    </row>
    <row r="20" spans="1:31" ht="15.75" x14ac:dyDescent="0.25">
      <c r="A20" s="1" t="s">
        <v>19</v>
      </c>
      <c r="B20" s="2" t="s">
        <v>7</v>
      </c>
      <c r="C20" s="52"/>
      <c r="D20" s="52">
        <v>0.02</v>
      </c>
      <c r="E20" s="52"/>
      <c r="F20" s="52">
        <v>6.0000000000000001E-3</v>
      </c>
      <c r="G20" s="52">
        <v>0.02</v>
      </c>
      <c r="H20" s="52">
        <v>7.0000000000000001E-3</v>
      </c>
      <c r="I20" s="53">
        <v>0.12000000000000002</v>
      </c>
      <c r="J20" s="52">
        <v>4.2000000000000003E-2</v>
      </c>
      <c r="K20" s="52">
        <v>2.5000000000000001E-2</v>
      </c>
      <c r="L20" s="52"/>
      <c r="M20" s="52"/>
      <c r="N20" s="52">
        <v>0.02</v>
      </c>
      <c r="O20" s="52"/>
      <c r="P20" s="52">
        <v>6.0000000000000001E-3</v>
      </c>
      <c r="Q20" s="52">
        <v>0.02</v>
      </c>
      <c r="R20" s="52">
        <v>7.0000000000000001E-3</v>
      </c>
      <c r="S20" s="53">
        <v>0.12000000000000002</v>
      </c>
      <c r="T20" s="52">
        <v>4.2000000000000003E-2</v>
      </c>
      <c r="U20" s="52">
        <v>2.5000000000000001E-2</v>
      </c>
      <c r="V20" s="52"/>
      <c r="W20" s="52"/>
      <c r="X20" s="52">
        <v>0.02</v>
      </c>
      <c r="Y20" s="10">
        <f t="shared" si="0"/>
        <v>0.5</v>
      </c>
      <c r="Z20" s="12">
        <f t="shared" si="1"/>
        <v>2.2727272727272728E-2</v>
      </c>
      <c r="AA20" s="5">
        <v>1.0999999999999999E-2</v>
      </c>
      <c r="AB20" s="67"/>
      <c r="AC20" s="67"/>
      <c r="AD20" s="67"/>
      <c r="AE20" s="67"/>
    </row>
    <row r="21" spans="1:31" ht="15.75" x14ac:dyDescent="0.25">
      <c r="A21" s="1" t="s">
        <v>20</v>
      </c>
      <c r="B21" s="2" t="s">
        <v>7</v>
      </c>
      <c r="C21" s="56">
        <v>0.18</v>
      </c>
      <c r="D21" s="56"/>
      <c r="E21" s="54">
        <v>0.3</v>
      </c>
      <c r="F21" s="56"/>
      <c r="G21" s="56">
        <v>0.2</v>
      </c>
      <c r="H21" s="54"/>
      <c r="I21" s="56">
        <v>0.2</v>
      </c>
      <c r="J21" s="56"/>
      <c r="K21" s="54">
        <v>0.2</v>
      </c>
      <c r="L21" s="55"/>
      <c r="M21" s="56">
        <v>0.18</v>
      </c>
      <c r="N21" s="56"/>
      <c r="O21" s="54">
        <v>0.3</v>
      </c>
      <c r="P21" s="56"/>
      <c r="Q21" s="56">
        <v>0.2</v>
      </c>
      <c r="R21" s="54"/>
      <c r="S21" s="56">
        <v>0.2</v>
      </c>
      <c r="T21" s="56"/>
      <c r="U21" s="54">
        <v>0.2</v>
      </c>
      <c r="V21" s="55"/>
      <c r="W21" s="56">
        <v>0.18</v>
      </c>
      <c r="X21" s="56"/>
      <c r="Y21" s="10">
        <f t="shared" si="0"/>
        <v>2.34</v>
      </c>
      <c r="Z21" s="12">
        <f t="shared" si="1"/>
        <v>0.10636363636363635</v>
      </c>
      <c r="AA21" s="5">
        <v>0.1</v>
      </c>
      <c r="AB21" s="67"/>
      <c r="AC21" s="67"/>
      <c r="AD21" s="67"/>
      <c r="AE21" s="67"/>
    </row>
    <row r="22" spans="1:31" ht="15.75" x14ac:dyDescent="0.25">
      <c r="A22" s="1" t="s">
        <v>21</v>
      </c>
      <c r="B22" s="2" t="s">
        <v>7</v>
      </c>
      <c r="C22" s="74">
        <v>7.1999999999999995E-2</v>
      </c>
      <c r="D22" s="73">
        <v>0.03</v>
      </c>
      <c r="E22" s="75">
        <v>0.1</v>
      </c>
      <c r="F22" s="73">
        <v>0.03</v>
      </c>
      <c r="G22" s="74">
        <v>0.115</v>
      </c>
      <c r="H22" s="74">
        <v>4.2000000000000003E-2</v>
      </c>
      <c r="I22" s="73">
        <v>0.08</v>
      </c>
      <c r="J22" s="73">
        <v>0.03</v>
      </c>
      <c r="K22" s="73">
        <v>0.08</v>
      </c>
      <c r="L22" s="73">
        <v>0.08</v>
      </c>
      <c r="M22" s="74">
        <v>7.1999999999999995E-2</v>
      </c>
      <c r="N22" s="73">
        <v>0.03</v>
      </c>
      <c r="O22" s="75">
        <v>0.1</v>
      </c>
      <c r="P22" s="73">
        <v>0.03</v>
      </c>
      <c r="Q22" s="74">
        <v>0.115</v>
      </c>
      <c r="R22" s="74">
        <v>4.2000000000000003E-2</v>
      </c>
      <c r="S22" s="73">
        <v>0.08</v>
      </c>
      <c r="T22" s="73">
        <v>0.03</v>
      </c>
      <c r="U22" s="73">
        <v>0.08</v>
      </c>
      <c r="V22" s="73">
        <v>0.08</v>
      </c>
      <c r="W22" s="74">
        <v>7.1999999999999995E-2</v>
      </c>
      <c r="X22" s="73">
        <v>0.03</v>
      </c>
      <c r="Y22" s="10">
        <f t="shared" si="0"/>
        <v>1.4200000000000004</v>
      </c>
      <c r="Z22" s="12">
        <f t="shared" si="1"/>
        <v>6.4545454545454559E-2</v>
      </c>
      <c r="AA22" s="5">
        <v>0.05</v>
      </c>
      <c r="AB22" s="67"/>
      <c r="AC22" s="67"/>
      <c r="AD22" s="67"/>
      <c r="AE22" s="67"/>
    </row>
    <row r="23" spans="1:31" ht="15.75" x14ac:dyDescent="0.25">
      <c r="A23" s="1" t="s">
        <v>22</v>
      </c>
      <c r="B23" s="2" t="s">
        <v>7</v>
      </c>
      <c r="C23" s="73">
        <v>0.04</v>
      </c>
      <c r="D23" s="74">
        <v>8.7999999999999995E-2</v>
      </c>
      <c r="E23" s="74">
        <v>4.2000000000000003E-2</v>
      </c>
      <c r="F23" s="73">
        <v>0.08</v>
      </c>
      <c r="G23" s="73">
        <v>0.04</v>
      </c>
      <c r="H23" s="73">
        <v>0.08</v>
      </c>
      <c r="I23" s="74">
        <v>3.5000000000000003E-2</v>
      </c>
      <c r="J23" s="74">
        <v>0.10299999999999999</v>
      </c>
      <c r="K23" s="73">
        <v>0.03</v>
      </c>
      <c r="L23" s="74">
        <v>3.5000000000000003E-2</v>
      </c>
      <c r="M23" s="73">
        <v>0.04</v>
      </c>
      <c r="N23" s="74">
        <v>8.7999999999999995E-2</v>
      </c>
      <c r="O23" s="74">
        <v>4.2000000000000003E-2</v>
      </c>
      <c r="P23" s="73">
        <v>0.08</v>
      </c>
      <c r="Q23" s="73">
        <v>0.04</v>
      </c>
      <c r="R23" s="73">
        <v>0.08</v>
      </c>
      <c r="S23" s="74">
        <v>3.5000000000000003E-2</v>
      </c>
      <c r="T23" s="74">
        <v>0.10299999999999999</v>
      </c>
      <c r="U23" s="73">
        <v>0.03</v>
      </c>
      <c r="V23" s="74">
        <v>3.5000000000000003E-2</v>
      </c>
      <c r="W23" s="73">
        <v>0.04</v>
      </c>
      <c r="X23" s="74">
        <v>8.7999999999999995E-2</v>
      </c>
      <c r="Y23" s="10">
        <f t="shared" si="0"/>
        <v>1.2740000000000002</v>
      </c>
      <c r="Z23" s="12">
        <f t="shared" si="1"/>
        <v>5.7909090909090917E-2</v>
      </c>
      <c r="AA23" s="5">
        <v>0.08</v>
      </c>
      <c r="AB23" s="67"/>
      <c r="AC23" s="67"/>
      <c r="AD23" s="67"/>
      <c r="AE23" s="67"/>
    </row>
    <row r="24" spans="1:31" ht="15.75" x14ac:dyDescent="0.25">
      <c r="A24" s="1" t="s">
        <v>23</v>
      </c>
      <c r="B24" s="2" t="s">
        <v>7</v>
      </c>
      <c r="C24" s="51">
        <v>1.4E-2</v>
      </c>
      <c r="D24" s="51">
        <v>9.9000000000000005E-2</v>
      </c>
      <c r="E24" s="51">
        <v>2.4E-2</v>
      </c>
      <c r="F24" s="51">
        <v>5.8999999999999997E-2</v>
      </c>
      <c r="G24" s="51">
        <v>3.4000000000000002E-2</v>
      </c>
      <c r="H24" s="51">
        <v>3.5000000000000003E-2</v>
      </c>
      <c r="I24" s="65">
        <v>1.4E-2</v>
      </c>
      <c r="J24" s="51">
        <v>0.10299999999999999</v>
      </c>
      <c r="K24" s="51">
        <v>5.0999999999999997E-2</v>
      </c>
      <c r="L24" s="51">
        <v>0.02</v>
      </c>
      <c r="M24" s="51">
        <v>1.4E-2</v>
      </c>
      <c r="N24" s="51">
        <v>9.9000000000000005E-2</v>
      </c>
      <c r="O24" s="51">
        <v>2.4E-2</v>
      </c>
      <c r="P24" s="51">
        <v>5.8999999999999997E-2</v>
      </c>
      <c r="Q24" s="51">
        <v>3.4000000000000002E-2</v>
      </c>
      <c r="R24" s="51">
        <v>3.5000000000000003E-2</v>
      </c>
      <c r="S24" s="65">
        <v>1.4E-2</v>
      </c>
      <c r="T24" s="51">
        <v>0.10299999999999999</v>
      </c>
      <c r="U24" s="51">
        <v>5.0999999999999997E-2</v>
      </c>
      <c r="V24" s="51">
        <v>0.02</v>
      </c>
      <c r="W24" s="51">
        <v>1.4E-2</v>
      </c>
      <c r="X24" s="51">
        <v>9.9000000000000005E-2</v>
      </c>
      <c r="Y24" s="10">
        <f t="shared" si="0"/>
        <v>1.0190000000000001</v>
      </c>
      <c r="Z24" s="12">
        <f t="shared" si="1"/>
        <v>4.6318181818181821E-2</v>
      </c>
      <c r="AA24" s="5">
        <v>4.2999999999999997E-2</v>
      </c>
      <c r="AB24" s="67"/>
      <c r="AC24" s="67"/>
      <c r="AD24" s="67"/>
      <c r="AE24" s="67"/>
    </row>
    <row r="25" spans="1:31" ht="15.75" x14ac:dyDescent="0.25">
      <c r="A25" s="1" t="s">
        <v>24</v>
      </c>
      <c r="B25" s="2" t="s">
        <v>7</v>
      </c>
      <c r="C25" s="72"/>
      <c r="D25" s="72"/>
      <c r="E25" s="74">
        <v>6.0999999999999999E-2</v>
      </c>
      <c r="F25" s="72"/>
      <c r="G25" s="74">
        <v>4.2999999999999997E-2</v>
      </c>
      <c r="H25" s="72"/>
      <c r="I25" s="73">
        <v>0.02</v>
      </c>
      <c r="J25" s="74">
        <v>6.0000000000000001E-3</v>
      </c>
      <c r="K25" s="72"/>
      <c r="L25" s="74">
        <v>3.7999999999999999E-2</v>
      </c>
      <c r="M25" s="72"/>
      <c r="N25" s="72"/>
      <c r="O25" s="74">
        <v>6.0999999999999999E-2</v>
      </c>
      <c r="P25" s="72"/>
      <c r="Q25" s="74">
        <v>4.2999999999999997E-2</v>
      </c>
      <c r="R25" s="72"/>
      <c r="S25" s="73">
        <v>0.02</v>
      </c>
      <c r="T25" s="74">
        <v>6.0000000000000001E-3</v>
      </c>
      <c r="U25" s="72"/>
      <c r="V25" s="74">
        <v>3.7999999999999999E-2</v>
      </c>
      <c r="W25" s="72"/>
      <c r="X25" s="72"/>
      <c r="Y25" s="10">
        <f t="shared" si="0"/>
        <v>0.33600000000000002</v>
      </c>
      <c r="Z25" s="12">
        <f t="shared" si="1"/>
        <v>1.5272727272727273E-2</v>
      </c>
      <c r="AA25" s="5">
        <v>1.2E-2</v>
      </c>
      <c r="AB25" s="67"/>
      <c r="AC25" s="67"/>
      <c r="AD25" s="67"/>
      <c r="AE25" s="67"/>
    </row>
    <row r="26" spans="1:31" ht="15.75" x14ac:dyDescent="0.25">
      <c r="A26" s="1" t="s">
        <v>25</v>
      </c>
      <c r="B26" s="2" t="s">
        <v>7</v>
      </c>
      <c r="C26" s="74">
        <v>2.9000000000000001E-2</v>
      </c>
      <c r="D26" s="74">
        <v>4.7E-2</v>
      </c>
      <c r="E26" s="72"/>
      <c r="F26" s="74">
        <v>3.0000000000000001E-3</v>
      </c>
      <c r="G26" s="74">
        <v>4.5999999999999999E-2</v>
      </c>
      <c r="H26" s="74">
        <v>7.2999999999999995E-2</v>
      </c>
      <c r="I26" s="74">
        <v>2.8000000000000001E-2</v>
      </c>
      <c r="J26" s="74">
        <v>1.0999999999999999E-2</v>
      </c>
      <c r="K26" s="74">
        <v>3.6999999999999998E-2</v>
      </c>
      <c r="L26" s="74">
        <v>1.9E-2</v>
      </c>
      <c r="M26" s="74">
        <v>2.9000000000000001E-2</v>
      </c>
      <c r="N26" s="74">
        <v>4.7E-2</v>
      </c>
      <c r="O26" s="72"/>
      <c r="P26" s="74">
        <v>3.0000000000000001E-3</v>
      </c>
      <c r="Q26" s="74">
        <v>4.5999999999999999E-2</v>
      </c>
      <c r="R26" s="74">
        <v>7.2999999999999995E-2</v>
      </c>
      <c r="S26" s="74">
        <v>2.8000000000000001E-2</v>
      </c>
      <c r="T26" s="74">
        <v>1.0999999999999999E-2</v>
      </c>
      <c r="U26" s="74">
        <v>3.6999999999999998E-2</v>
      </c>
      <c r="V26" s="74">
        <v>1.9E-2</v>
      </c>
      <c r="W26" s="74">
        <v>2.9000000000000001E-2</v>
      </c>
      <c r="X26" s="74">
        <v>4.7E-2</v>
      </c>
      <c r="Y26" s="10">
        <f t="shared" si="0"/>
        <v>0.66200000000000014</v>
      </c>
      <c r="Z26" s="12">
        <f t="shared" si="1"/>
        <v>3.0090909090909099E-2</v>
      </c>
      <c r="AA26" s="5">
        <v>2.9000000000000001E-2</v>
      </c>
      <c r="AB26" s="67"/>
      <c r="AC26" s="67"/>
      <c r="AD26" s="67"/>
      <c r="AE26" s="67"/>
    </row>
    <row r="27" spans="1:31" ht="15.75" x14ac:dyDescent="0.25">
      <c r="A27" s="1" t="s">
        <v>26</v>
      </c>
      <c r="B27" s="2" t="s">
        <v>7</v>
      </c>
      <c r="C27" s="74">
        <v>2.1000000000000001E-2</v>
      </c>
      <c r="D27" s="74">
        <v>2.7E-2</v>
      </c>
      <c r="E27" s="74">
        <v>2.1999999999999999E-2</v>
      </c>
      <c r="F27" s="74">
        <v>1.4E-2</v>
      </c>
      <c r="G27" s="74">
        <v>3.5999999999999997E-2</v>
      </c>
      <c r="H27" s="74">
        <v>2.5999999999999999E-2</v>
      </c>
      <c r="I27" s="74">
        <v>1.9E-2</v>
      </c>
      <c r="J27" s="74">
        <v>2.3E-2</v>
      </c>
      <c r="K27" s="74">
        <v>2.5000000000000001E-2</v>
      </c>
      <c r="L27" s="74">
        <v>1.9E-2</v>
      </c>
      <c r="M27" s="74">
        <v>2.1000000000000001E-2</v>
      </c>
      <c r="N27" s="74">
        <v>2.7E-2</v>
      </c>
      <c r="O27" s="74">
        <v>2.1999999999999999E-2</v>
      </c>
      <c r="P27" s="74">
        <v>1.4E-2</v>
      </c>
      <c r="Q27" s="74">
        <v>3.5999999999999997E-2</v>
      </c>
      <c r="R27" s="74">
        <v>2.5999999999999999E-2</v>
      </c>
      <c r="S27" s="74">
        <v>1.9E-2</v>
      </c>
      <c r="T27" s="74">
        <v>2.3E-2</v>
      </c>
      <c r="U27" s="74">
        <v>2.5000000000000001E-2</v>
      </c>
      <c r="V27" s="74">
        <v>1.9E-2</v>
      </c>
      <c r="W27" s="74">
        <v>2.1000000000000001E-2</v>
      </c>
      <c r="X27" s="74">
        <v>2.7E-2</v>
      </c>
      <c r="Y27" s="10">
        <f t="shared" si="0"/>
        <v>0.51200000000000012</v>
      </c>
      <c r="Z27" s="12">
        <f t="shared" si="1"/>
        <v>2.3272727272727278E-2</v>
      </c>
      <c r="AA27" s="5">
        <v>2.1000000000000001E-2</v>
      </c>
      <c r="AB27" s="67"/>
      <c r="AC27" s="67"/>
      <c r="AD27" s="67"/>
      <c r="AE27" s="67"/>
    </row>
    <row r="28" spans="1:31" ht="15.75" x14ac:dyDescent="0.25">
      <c r="A28" s="1" t="s">
        <v>27</v>
      </c>
      <c r="B28" s="2" t="s">
        <v>5</v>
      </c>
      <c r="C28" s="74">
        <v>1.4E-2</v>
      </c>
      <c r="D28" s="74">
        <v>1.2999999999999999E-2</v>
      </c>
      <c r="E28" s="74">
        <v>7.0000000000000001E-3</v>
      </c>
      <c r="F28" s="74">
        <v>8.0000000000000002E-3</v>
      </c>
      <c r="G28" s="74">
        <v>7.0000000000000001E-3</v>
      </c>
      <c r="H28" s="74">
        <v>1.7999999999999999E-2</v>
      </c>
      <c r="I28" s="74">
        <v>1.2E-2</v>
      </c>
      <c r="J28" s="74">
        <v>7.0000000000000001E-3</v>
      </c>
      <c r="K28" s="73">
        <v>0.02</v>
      </c>
      <c r="L28" s="74">
        <v>1.2999999999999999E-2</v>
      </c>
      <c r="M28" s="74">
        <v>1.4E-2</v>
      </c>
      <c r="N28" s="74">
        <v>1.2999999999999999E-2</v>
      </c>
      <c r="O28" s="74">
        <v>7.0000000000000001E-3</v>
      </c>
      <c r="P28" s="74">
        <v>8.0000000000000002E-3</v>
      </c>
      <c r="Q28" s="74">
        <v>7.0000000000000001E-3</v>
      </c>
      <c r="R28" s="74">
        <v>1.7999999999999999E-2</v>
      </c>
      <c r="S28" s="74">
        <v>1.2E-2</v>
      </c>
      <c r="T28" s="74">
        <v>7.0000000000000001E-3</v>
      </c>
      <c r="U28" s="73">
        <v>0.02</v>
      </c>
      <c r="V28" s="74">
        <v>1.2999999999999999E-2</v>
      </c>
      <c r="W28" s="74">
        <v>1.4E-2</v>
      </c>
      <c r="X28" s="74">
        <v>1.2999999999999999E-2</v>
      </c>
      <c r="Y28" s="10">
        <f t="shared" si="0"/>
        <v>0.26500000000000007</v>
      </c>
      <c r="Z28" s="12">
        <f t="shared" si="1"/>
        <v>1.2045454545454548E-2</v>
      </c>
      <c r="AA28" s="5">
        <v>1.2E-2</v>
      </c>
      <c r="AB28" s="67"/>
      <c r="AC28" s="67"/>
      <c r="AD28" s="67"/>
      <c r="AE28" s="67"/>
    </row>
    <row r="29" spans="1:31" ht="15.75" x14ac:dyDescent="0.25">
      <c r="A29" s="1" t="s">
        <v>28</v>
      </c>
      <c r="B29" s="2" t="s">
        <v>7</v>
      </c>
      <c r="C29" s="72"/>
      <c r="D29" s="72"/>
      <c r="E29" s="72">
        <v>0.05</v>
      </c>
      <c r="F29" s="73">
        <v>0.05</v>
      </c>
      <c r="G29" s="72"/>
      <c r="H29" s="72"/>
      <c r="I29" s="72"/>
      <c r="J29" s="72">
        <v>0.05</v>
      </c>
      <c r="K29" s="72"/>
      <c r="L29" s="73">
        <v>0.05</v>
      </c>
      <c r="M29" s="72"/>
      <c r="N29" s="72"/>
      <c r="O29" s="72">
        <v>0.05</v>
      </c>
      <c r="P29" s="73">
        <v>0.05</v>
      </c>
      <c r="Q29" s="72"/>
      <c r="R29" s="72"/>
      <c r="S29" s="72"/>
      <c r="T29" s="72">
        <v>0.05</v>
      </c>
      <c r="U29" s="72"/>
      <c r="V29" s="73">
        <v>0.05</v>
      </c>
      <c r="W29" s="72"/>
      <c r="X29" s="72"/>
      <c r="Y29" s="10">
        <f t="shared" si="0"/>
        <v>0.39999999999999997</v>
      </c>
      <c r="Z29" s="12">
        <f t="shared" si="1"/>
        <v>1.8181818181818181E-2</v>
      </c>
      <c r="AA29" s="5">
        <v>0.02</v>
      </c>
      <c r="AB29" s="67"/>
      <c r="AC29" s="67"/>
      <c r="AD29" s="67"/>
      <c r="AE29" s="67"/>
    </row>
    <row r="30" spans="1:31" ht="15.75" x14ac:dyDescent="0.25">
      <c r="A30" s="1" t="s">
        <v>29</v>
      </c>
      <c r="B30" s="2" t="s">
        <v>7</v>
      </c>
      <c r="C30" s="74">
        <v>3.4000000000000002E-2</v>
      </c>
      <c r="D30" s="74">
        <v>3.4000000000000002E-2</v>
      </c>
      <c r="E30" s="73">
        <v>0.02</v>
      </c>
      <c r="F30" s="74">
        <v>3.3000000000000002E-2</v>
      </c>
      <c r="G30" s="74">
        <v>4.1000000000000002E-2</v>
      </c>
      <c r="H30" s="74">
        <v>3.6999999999999998E-2</v>
      </c>
      <c r="I30" s="74">
        <v>3.2000000000000001E-2</v>
      </c>
      <c r="J30" s="74">
        <v>3.3000000000000002E-2</v>
      </c>
      <c r="K30" s="74">
        <v>2.1000000000000001E-2</v>
      </c>
      <c r="L30" s="74">
        <v>3.3000000000000002E-2</v>
      </c>
      <c r="M30" s="74">
        <v>3.4000000000000002E-2</v>
      </c>
      <c r="N30" s="74">
        <v>3.4000000000000002E-2</v>
      </c>
      <c r="O30" s="73">
        <v>0.02</v>
      </c>
      <c r="P30" s="74">
        <v>3.3000000000000002E-2</v>
      </c>
      <c r="Q30" s="74">
        <v>4.1000000000000002E-2</v>
      </c>
      <c r="R30" s="74">
        <v>3.6999999999999998E-2</v>
      </c>
      <c r="S30" s="74">
        <v>3.2000000000000001E-2</v>
      </c>
      <c r="T30" s="74">
        <v>3.3000000000000002E-2</v>
      </c>
      <c r="U30" s="74">
        <v>2.1000000000000001E-2</v>
      </c>
      <c r="V30" s="74">
        <v>3.3000000000000002E-2</v>
      </c>
      <c r="W30" s="74">
        <v>3.4000000000000002E-2</v>
      </c>
      <c r="X30" s="74">
        <v>3.4000000000000002E-2</v>
      </c>
      <c r="Y30" s="10">
        <f t="shared" si="0"/>
        <v>0.70400000000000029</v>
      </c>
      <c r="Z30" s="12">
        <f t="shared" si="1"/>
        <v>3.2000000000000015E-2</v>
      </c>
      <c r="AA30" s="5">
        <v>0.03</v>
      </c>
      <c r="AB30" s="67"/>
      <c r="AC30" s="67"/>
      <c r="AD30" s="67"/>
      <c r="AE30" s="67"/>
    </row>
    <row r="31" spans="1:31" ht="15.75" x14ac:dyDescent="0.25">
      <c r="A31" s="1" t="s">
        <v>30</v>
      </c>
      <c r="B31" s="2" t="s">
        <v>7</v>
      </c>
      <c r="C31" s="74">
        <v>1E-3</v>
      </c>
      <c r="D31" s="74">
        <v>2E-3</v>
      </c>
      <c r="E31" s="74">
        <v>2E-3</v>
      </c>
      <c r="F31" s="72"/>
      <c r="G31" s="74">
        <v>1E-3</v>
      </c>
      <c r="H31" s="74">
        <v>1E-3</v>
      </c>
      <c r="I31" s="72"/>
      <c r="J31" s="74">
        <v>1E-3</v>
      </c>
      <c r="K31" s="74">
        <v>1E-3</v>
      </c>
      <c r="L31" s="74">
        <v>1E-3</v>
      </c>
      <c r="M31" s="74">
        <v>1E-3</v>
      </c>
      <c r="N31" s="74">
        <v>2E-3</v>
      </c>
      <c r="O31" s="74">
        <v>2E-3</v>
      </c>
      <c r="P31" s="72"/>
      <c r="Q31" s="74">
        <v>1E-3</v>
      </c>
      <c r="R31" s="74">
        <v>1E-3</v>
      </c>
      <c r="S31" s="72"/>
      <c r="T31" s="74">
        <v>1E-3</v>
      </c>
      <c r="U31" s="74">
        <v>1E-3</v>
      </c>
      <c r="V31" s="74">
        <v>1E-3</v>
      </c>
      <c r="W31" s="74">
        <v>1E-3</v>
      </c>
      <c r="X31" s="74">
        <v>2E-3</v>
      </c>
      <c r="Y31" s="10">
        <f t="shared" si="0"/>
        <v>2.3000000000000007E-2</v>
      </c>
      <c r="Z31" s="12">
        <f t="shared" si="1"/>
        <v>1.0454545454545458E-3</v>
      </c>
      <c r="AA31" s="5">
        <v>5.9999999999999995E-4</v>
      </c>
      <c r="AB31" s="67"/>
      <c r="AC31" s="67"/>
      <c r="AD31" s="67"/>
      <c r="AE31" s="67"/>
    </row>
    <row r="32" spans="1:31" ht="15.75" x14ac:dyDescent="0.25">
      <c r="A32" s="1" t="s">
        <v>31</v>
      </c>
      <c r="B32" s="2" t="s">
        <v>7</v>
      </c>
      <c r="C32" s="72"/>
      <c r="D32" s="72"/>
      <c r="E32" s="72"/>
      <c r="F32" s="74">
        <v>2E-3</v>
      </c>
      <c r="G32" s="72"/>
      <c r="H32" s="72"/>
      <c r="I32" s="72"/>
      <c r="J32" s="72"/>
      <c r="K32" s="74">
        <v>2E-3</v>
      </c>
      <c r="L32" s="72"/>
      <c r="M32" s="72"/>
      <c r="N32" s="72"/>
      <c r="O32" s="72"/>
      <c r="P32" s="74">
        <v>2E-3</v>
      </c>
      <c r="Q32" s="72"/>
      <c r="R32" s="72"/>
      <c r="S32" s="72"/>
      <c r="T32" s="72"/>
      <c r="U32" s="74">
        <v>2E-3</v>
      </c>
      <c r="V32" s="72"/>
      <c r="W32" s="72"/>
      <c r="X32" s="72"/>
      <c r="Y32" s="10">
        <f t="shared" si="0"/>
        <v>8.0000000000000002E-3</v>
      </c>
      <c r="Z32" s="12">
        <f t="shared" si="1"/>
        <v>3.6363636363636367E-4</v>
      </c>
      <c r="AA32" s="5">
        <v>5.9999999999999995E-4</v>
      </c>
      <c r="AB32" s="67"/>
      <c r="AC32" s="67"/>
      <c r="AD32" s="67"/>
      <c r="AE32" s="67"/>
    </row>
    <row r="33" spans="1:31" ht="15.75" x14ac:dyDescent="0.25">
      <c r="A33" s="1" t="s">
        <v>32</v>
      </c>
      <c r="B33" s="2" t="s">
        <v>7</v>
      </c>
      <c r="C33" s="74">
        <v>5.0000000000000001E-3</v>
      </c>
      <c r="D33" s="72"/>
      <c r="E33" s="72"/>
      <c r="F33" s="72"/>
      <c r="G33" s="72"/>
      <c r="H33" s="72"/>
      <c r="I33" s="74">
        <v>4.0000000000000001E-3</v>
      </c>
      <c r="J33" s="72"/>
      <c r="K33" s="72"/>
      <c r="L33" s="72"/>
      <c r="M33" s="74">
        <v>5.0000000000000001E-3</v>
      </c>
      <c r="N33" s="72"/>
      <c r="O33" s="72"/>
      <c r="P33" s="72"/>
      <c r="Q33" s="72"/>
      <c r="R33" s="72"/>
      <c r="S33" s="74">
        <v>4.0000000000000001E-3</v>
      </c>
      <c r="T33" s="72"/>
      <c r="U33" s="72"/>
      <c r="V33" s="72"/>
      <c r="W33" s="74">
        <v>5.0000000000000001E-3</v>
      </c>
      <c r="X33" s="72"/>
      <c r="Y33" s="10">
        <f t="shared" si="0"/>
        <v>2.3000000000000003E-2</v>
      </c>
      <c r="Z33" s="12">
        <f t="shared" si="1"/>
        <v>1.0454545454545456E-3</v>
      </c>
      <c r="AA33" s="2">
        <v>1.1999999999999999E-3</v>
      </c>
      <c r="AB33" s="67"/>
      <c r="AC33" s="67"/>
      <c r="AD33" s="67"/>
      <c r="AE33" s="67"/>
    </row>
    <row r="34" spans="1:31" ht="15.75" x14ac:dyDescent="0.25">
      <c r="A34" s="1" t="s">
        <v>33</v>
      </c>
      <c r="B34" s="2" t="s">
        <v>7</v>
      </c>
      <c r="C34" s="74"/>
      <c r="D34" s="72"/>
      <c r="E34" s="74">
        <v>5.0000000000000001E-3</v>
      </c>
      <c r="F34" s="74">
        <v>2E-3</v>
      </c>
      <c r="G34" s="72"/>
      <c r="H34" s="74">
        <v>8.9999999999999993E-3</v>
      </c>
      <c r="I34" s="72"/>
      <c r="J34" s="72"/>
      <c r="K34" s="72"/>
      <c r="L34" s="72"/>
      <c r="M34" s="74"/>
      <c r="N34" s="72"/>
      <c r="O34" s="74">
        <v>5.0000000000000001E-3</v>
      </c>
      <c r="P34" s="74">
        <v>2E-3</v>
      </c>
      <c r="Q34" s="72"/>
      <c r="R34" s="74">
        <v>8.9999999999999993E-3</v>
      </c>
      <c r="S34" s="72"/>
      <c r="T34" s="72"/>
      <c r="U34" s="72"/>
      <c r="V34" s="72"/>
      <c r="W34" s="74"/>
      <c r="X34" s="72"/>
      <c r="Y34" s="10">
        <f t="shared" si="0"/>
        <v>3.2000000000000001E-2</v>
      </c>
      <c r="Z34" s="12">
        <f t="shared" si="1"/>
        <v>1.4545454545454547E-3</v>
      </c>
      <c r="AA34" s="5">
        <v>3.0000000000000001E-3</v>
      </c>
      <c r="AB34" s="67"/>
      <c r="AC34" s="67"/>
      <c r="AD34" s="67"/>
      <c r="AE34" s="67"/>
    </row>
    <row r="35" spans="1:31" ht="16.5" thickBot="1" x14ac:dyDescent="0.3">
      <c r="A35" s="3" t="s">
        <v>34</v>
      </c>
      <c r="B35" s="2" t="s">
        <v>7</v>
      </c>
      <c r="C35" s="17">
        <v>5.0000000000000001E-3</v>
      </c>
      <c r="D35" s="17">
        <v>5.0000000000000001E-3</v>
      </c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17">
        <v>5.0000000000000001E-3</v>
      </c>
      <c r="R35" s="17">
        <v>5.0000000000000001E-3</v>
      </c>
      <c r="S35" s="17">
        <v>5.0000000000000001E-3</v>
      </c>
      <c r="T35" s="17">
        <v>5.0000000000000001E-3</v>
      </c>
      <c r="U35" s="17">
        <v>5.0000000000000001E-3</v>
      </c>
      <c r="V35" s="17">
        <v>5.0000000000000001E-3</v>
      </c>
      <c r="W35" s="17">
        <v>5.0000000000000001E-3</v>
      </c>
      <c r="X35" s="17">
        <v>5.0000000000000001E-3</v>
      </c>
      <c r="Y35" s="10">
        <f t="shared" si="0"/>
        <v>0.11000000000000003</v>
      </c>
      <c r="Z35" s="12">
        <f t="shared" si="1"/>
        <v>5.000000000000001E-3</v>
      </c>
      <c r="AA35" s="5">
        <v>5.0000000000000001E-3</v>
      </c>
      <c r="AB35" s="67"/>
      <c r="AC35" s="67"/>
      <c r="AD35" s="67"/>
      <c r="AE35" s="67"/>
    </row>
    <row r="36" spans="1:31" x14ac:dyDescent="0.25">
      <c r="AB36" s="68"/>
      <c r="AC36" s="68"/>
      <c r="AD36" s="68"/>
      <c r="AE36" s="68"/>
    </row>
    <row r="37" spans="1:31" x14ac:dyDescent="0.25">
      <c r="A37" s="7" t="s">
        <v>37</v>
      </c>
    </row>
    <row r="38" spans="1:31" x14ac:dyDescent="0.25">
      <c r="A38" s="7"/>
    </row>
  </sheetData>
  <mergeCells count="3">
    <mergeCell ref="B2:Q2"/>
    <mergeCell ref="B3:E3"/>
    <mergeCell ref="C5:Q5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3" width="8.85546875" customWidth="1"/>
    <col min="4" max="4" width="8.42578125" customWidth="1"/>
    <col min="5" max="5" width="8.5703125" customWidth="1"/>
    <col min="6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7" max="24" width="9.28515625" customWidth="1"/>
    <col min="25" max="26" width="13.28515625" customWidth="1"/>
    <col min="27" max="27" width="8.85546875" customWidth="1"/>
  </cols>
  <sheetData>
    <row r="2" spans="1:31" ht="23.25" x14ac:dyDescent="0.35">
      <c r="B2" s="102" t="s">
        <v>145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70"/>
      <c r="S2" s="70"/>
      <c r="T2" s="70"/>
      <c r="U2" s="70"/>
      <c r="V2" s="70"/>
      <c r="W2" s="70"/>
      <c r="X2" s="70"/>
      <c r="Y2" s="8"/>
      <c r="Z2" s="8"/>
    </row>
    <row r="3" spans="1:31" ht="18.75" x14ac:dyDescent="0.3">
      <c r="B3" s="98" t="s">
        <v>234</v>
      </c>
      <c r="C3" s="98"/>
      <c r="D3" s="98"/>
      <c r="E3" s="98"/>
    </row>
    <row r="5" spans="1:31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69"/>
      <c r="S5" s="69"/>
      <c r="T5" s="69"/>
      <c r="U5" s="69"/>
      <c r="V5" s="69"/>
      <c r="W5" s="69"/>
      <c r="X5" s="69"/>
      <c r="Y5" s="4"/>
      <c r="Z5" s="4"/>
      <c r="AA5" s="4"/>
    </row>
    <row r="6" spans="1:31" ht="31.5" customHeight="1" x14ac:dyDescent="0.25">
      <c r="A6" s="4"/>
      <c r="B6" s="4"/>
      <c r="C6" s="9" t="s">
        <v>146</v>
      </c>
      <c r="D6" s="9" t="s">
        <v>147</v>
      </c>
      <c r="E6" s="9" t="s">
        <v>148</v>
      </c>
      <c r="F6" s="9" t="s">
        <v>149</v>
      </c>
      <c r="G6" s="9" t="s">
        <v>150</v>
      </c>
      <c r="H6" s="9" t="s">
        <v>151</v>
      </c>
      <c r="I6" s="9" t="s">
        <v>152</v>
      </c>
      <c r="J6" s="9" t="s">
        <v>153</v>
      </c>
      <c r="K6" s="9" t="s">
        <v>154</v>
      </c>
      <c r="L6" s="9" t="s">
        <v>155</v>
      </c>
      <c r="M6" s="9" t="s">
        <v>156</v>
      </c>
      <c r="N6" s="9" t="s">
        <v>157</v>
      </c>
      <c r="O6" s="9" t="s">
        <v>158</v>
      </c>
      <c r="P6" s="9" t="s">
        <v>159</v>
      </c>
      <c r="Q6" s="9" t="s">
        <v>160</v>
      </c>
      <c r="R6" s="13" t="s">
        <v>161</v>
      </c>
      <c r="S6" s="13" t="s">
        <v>162</v>
      </c>
      <c r="T6" s="13" t="s">
        <v>163</v>
      </c>
      <c r="U6" s="13" t="s">
        <v>164</v>
      </c>
      <c r="V6" s="13" t="s">
        <v>165</v>
      </c>
      <c r="W6" s="13" t="s">
        <v>166</v>
      </c>
      <c r="X6" s="13" t="s">
        <v>167</v>
      </c>
      <c r="Y6" s="4"/>
      <c r="Z6" s="4"/>
      <c r="AA6" s="4"/>
    </row>
    <row r="7" spans="1:31" ht="33" customHeight="1" x14ac:dyDescent="0.25">
      <c r="A7" s="6" t="s">
        <v>0</v>
      </c>
      <c r="B7" s="6" t="s">
        <v>1</v>
      </c>
      <c r="C7" s="6">
        <v>6</v>
      </c>
      <c r="D7" s="6">
        <v>7</v>
      </c>
      <c r="E7" s="6">
        <v>8</v>
      </c>
      <c r="F7" s="6">
        <v>9</v>
      </c>
      <c r="G7" s="6">
        <v>10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</v>
      </c>
      <c r="S7" s="6">
        <v>2</v>
      </c>
      <c r="T7" s="6">
        <v>3</v>
      </c>
      <c r="U7" s="6">
        <v>4</v>
      </c>
      <c r="V7" s="6">
        <v>5</v>
      </c>
      <c r="W7" s="6">
        <v>6</v>
      </c>
      <c r="X7" s="6">
        <v>7</v>
      </c>
      <c r="Y7" s="6" t="s">
        <v>36</v>
      </c>
      <c r="Z7" s="66" t="s">
        <v>2</v>
      </c>
      <c r="AA7" s="6" t="s">
        <v>3</v>
      </c>
      <c r="AB7" s="67"/>
      <c r="AC7" s="67"/>
      <c r="AD7" s="67"/>
      <c r="AE7" s="67"/>
    </row>
    <row r="8" spans="1:31" ht="15.75" x14ac:dyDescent="0.25">
      <c r="A8" s="1" t="s">
        <v>4</v>
      </c>
      <c r="B8" s="2" t="s">
        <v>5</v>
      </c>
      <c r="C8" s="52">
        <v>0.29900000000000004</v>
      </c>
      <c r="D8" s="52">
        <v>0.39499999999999996</v>
      </c>
      <c r="E8" s="52">
        <v>0.4</v>
      </c>
      <c r="F8" s="52">
        <v>0.37100000000000005</v>
      </c>
      <c r="G8" s="53">
        <v>0.48099999999999998</v>
      </c>
      <c r="H8" s="52">
        <v>0.32500000000000001</v>
      </c>
      <c r="I8" s="52">
        <v>0.378</v>
      </c>
      <c r="J8" s="52">
        <v>0.33300000000000002</v>
      </c>
      <c r="K8" s="52">
        <v>0.33100000000000002</v>
      </c>
      <c r="L8" s="52">
        <v>0.37100000000000005</v>
      </c>
      <c r="M8" s="52">
        <v>0.29900000000000004</v>
      </c>
      <c r="N8" s="52">
        <v>0.39499999999999996</v>
      </c>
      <c r="O8" s="52">
        <v>0.4</v>
      </c>
      <c r="P8" s="52">
        <v>0.37100000000000005</v>
      </c>
      <c r="Q8" s="53">
        <v>0.48099999999999998</v>
      </c>
      <c r="R8" s="52">
        <v>0.32500000000000001</v>
      </c>
      <c r="S8" s="52">
        <v>0.378</v>
      </c>
      <c r="T8" s="52">
        <v>0.33300000000000002</v>
      </c>
      <c r="U8" s="52">
        <v>0.33100000000000002</v>
      </c>
      <c r="V8" s="52">
        <v>0.37100000000000005</v>
      </c>
      <c r="W8" s="52">
        <v>0.29900000000000004</v>
      </c>
      <c r="X8" s="52">
        <v>0.39499999999999996</v>
      </c>
      <c r="Y8" s="10">
        <f t="shared" ref="Y8:Y35" si="0">SUM(C8:X8)</f>
        <v>8.0620000000000029</v>
      </c>
      <c r="Z8" s="12">
        <f>Y8/22</f>
        <v>0.36645454545454559</v>
      </c>
      <c r="AA8" s="5">
        <v>0.45</v>
      </c>
      <c r="AB8" s="67"/>
      <c r="AC8" s="67"/>
      <c r="AD8" s="67"/>
      <c r="AE8" s="67"/>
    </row>
    <row r="9" spans="1:31" ht="15.75" x14ac:dyDescent="0.25">
      <c r="A9" s="1" t="s">
        <v>6</v>
      </c>
      <c r="B9" s="2" t="s">
        <v>7</v>
      </c>
      <c r="C9" s="72"/>
      <c r="D9" s="74">
        <v>7.9000000000000001E-2</v>
      </c>
      <c r="E9" s="74">
        <v>2.5000000000000001E-2</v>
      </c>
      <c r="F9" s="73">
        <v>0.12</v>
      </c>
      <c r="G9" s="72"/>
      <c r="H9" s="75">
        <v>0.1</v>
      </c>
      <c r="I9" s="72"/>
      <c r="J9" s="72"/>
      <c r="K9" s="73">
        <v>0.14000000000000001</v>
      </c>
      <c r="L9" s="72"/>
      <c r="M9" s="72"/>
      <c r="N9" s="74">
        <v>7.9000000000000001E-2</v>
      </c>
      <c r="O9" s="74">
        <v>2.5000000000000001E-2</v>
      </c>
      <c r="P9" s="73">
        <v>0.12</v>
      </c>
      <c r="Q9" s="72"/>
      <c r="R9" s="75">
        <v>0.1</v>
      </c>
      <c r="S9" s="72"/>
      <c r="T9" s="72"/>
      <c r="U9" s="73">
        <v>0.14000000000000001</v>
      </c>
      <c r="V9" s="72"/>
      <c r="W9" s="72"/>
      <c r="X9" s="74">
        <v>7.9000000000000001E-2</v>
      </c>
      <c r="Y9" s="10">
        <f t="shared" si="0"/>
        <v>1.0070000000000001</v>
      </c>
      <c r="Z9" s="12">
        <f t="shared" ref="Z9:Z35" si="1">Y9/22</f>
        <v>4.5772727272727277E-2</v>
      </c>
      <c r="AA9" s="2">
        <v>0.04</v>
      </c>
      <c r="AB9" s="67"/>
      <c r="AC9" s="67"/>
      <c r="AD9" s="67"/>
      <c r="AE9" s="67"/>
    </row>
    <row r="10" spans="1:31" ht="15.75" x14ac:dyDescent="0.25">
      <c r="A10" s="1" t="s">
        <v>8</v>
      </c>
      <c r="B10" s="2" t="s">
        <v>7</v>
      </c>
      <c r="C10" s="73">
        <v>0.01</v>
      </c>
      <c r="D10" s="74">
        <v>2.1000000000000001E-2</v>
      </c>
      <c r="E10" s="72"/>
      <c r="F10" s="72"/>
      <c r="G10" s="72"/>
      <c r="H10" s="74">
        <v>1.7000000000000001E-2</v>
      </c>
      <c r="I10" s="74">
        <v>2.3E-2</v>
      </c>
      <c r="J10" s="72"/>
      <c r="K10" s="74">
        <v>2.7E-2</v>
      </c>
      <c r="L10" s="73">
        <v>0.01</v>
      </c>
      <c r="M10" s="73">
        <v>0.01</v>
      </c>
      <c r="N10" s="74">
        <v>2.1000000000000001E-2</v>
      </c>
      <c r="O10" s="72"/>
      <c r="P10" s="72"/>
      <c r="Q10" s="72"/>
      <c r="R10" s="74">
        <v>1.7000000000000001E-2</v>
      </c>
      <c r="S10" s="74">
        <v>2.3E-2</v>
      </c>
      <c r="T10" s="72"/>
      <c r="U10" s="74">
        <v>2.7E-2</v>
      </c>
      <c r="V10" s="73">
        <v>0.01</v>
      </c>
      <c r="W10" s="73">
        <v>0.01</v>
      </c>
      <c r="X10" s="74">
        <v>2.1000000000000001E-2</v>
      </c>
      <c r="Y10" s="10">
        <f t="shared" si="0"/>
        <v>0.24699999999999997</v>
      </c>
      <c r="Z10" s="12">
        <f t="shared" si="1"/>
        <v>1.1227272727272726E-2</v>
      </c>
      <c r="AA10" s="5">
        <v>1.0999999999999999E-2</v>
      </c>
      <c r="AB10" s="67"/>
      <c r="AC10" s="67"/>
      <c r="AD10" s="67"/>
      <c r="AE10" s="67"/>
    </row>
    <row r="11" spans="1:31" ht="15.75" x14ac:dyDescent="0.25">
      <c r="A11" s="1" t="s">
        <v>9</v>
      </c>
      <c r="B11" s="2" t="s">
        <v>7</v>
      </c>
      <c r="C11" s="73">
        <v>0.01</v>
      </c>
      <c r="D11" s="74">
        <v>1.4999999999999999E-2</v>
      </c>
      <c r="E11" s="72"/>
      <c r="F11" s="74">
        <v>1.4999999999999999E-2</v>
      </c>
      <c r="G11" s="73">
        <v>0.01</v>
      </c>
      <c r="H11" s="72"/>
      <c r="I11" s="72"/>
      <c r="J11" s="73">
        <v>0.01</v>
      </c>
      <c r="K11" s="72"/>
      <c r="L11" s="74">
        <v>1.4999999999999999E-2</v>
      </c>
      <c r="M11" s="73">
        <v>0.01</v>
      </c>
      <c r="N11" s="74">
        <v>1.4999999999999999E-2</v>
      </c>
      <c r="O11" s="72"/>
      <c r="P11" s="74">
        <v>1.4999999999999999E-2</v>
      </c>
      <c r="Q11" s="73">
        <v>0.01</v>
      </c>
      <c r="R11" s="72"/>
      <c r="S11" s="72"/>
      <c r="T11" s="73">
        <v>0.01</v>
      </c>
      <c r="U11" s="72"/>
      <c r="V11" s="74">
        <v>1.4999999999999999E-2</v>
      </c>
      <c r="W11" s="73">
        <v>0.01</v>
      </c>
      <c r="X11" s="74">
        <v>1.4999999999999999E-2</v>
      </c>
      <c r="Y11" s="10">
        <f t="shared" si="0"/>
        <v>0.17500000000000004</v>
      </c>
      <c r="Z11" s="12">
        <f t="shared" si="1"/>
        <v>7.9545454545454572E-3</v>
      </c>
      <c r="AA11" s="2">
        <v>6.0000000000000001E-3</v>
      </c>
      <c r="AB11" s="67"/>
      <c r="AC11" s="67"/>
      <c r="AD11" s="67"/>
      <c r="AE11" s="67"/>
    </row>
    <row r="12" spans="1:31" ht="15.75" x14ac:dyDescent="0.25">
      <c r="A12" s="1" t="s">
        <v>10</v>
      </c>
      <c r="B12" s="2" t="s">
        <v>7</v>
      </c>
      <c r="C12" s="61">
        <v>0.13700000000000001</v>
      </c>
      <c r="D12" s="60">
        <v>8.4000000000000005E-2</v>
      </c>
      <c r="E12" s="62">
        <v>7.0000000000000007E-2</v>
      </c>
      <c r="F12" s="61"/>
      <c r="G12" s="62">
        <v>0.106</v>
      </c>
      <c r="H12" s="54">
        <v>0.06</v>
      </c>
      <c r="I12" s="54">
        <v>0.02</v>
      </c>
      <c r="J12" s="55"/>
      <c r="K12" s="59"/>
      <c r="L12" s="60">
        <v>6.6000000000000003E-2</v>
      </c>
      <c r="M12" s="61">
        <v>0.13700000000000001</v>
      </c>
      <c r="N12" s="60">
        <v>8.4000000000000005E-2</v>
      </c>
      <c r="O12" s="62">
        <v>7.0000000000000007E-2</v>
      </c>
      <c r="P12" s="61"/>
      <c r="Q12" s="62">
        <v>0.106</v>
      </c>
      <c r="R12" s="54">
        <v>0.06</v>
      </c>
      <c r="S12" s="54">
        <v>0.02</v>
      </c>
      <c r="T12" s="55"/>
      <c r="U12" s="59"/>
      <c r="V12" s="60">
        <v>6.6000000000000003E-2</v>
      </c>
      <c r="W12" s="61">
        <v>0.13700000000000001</v>
      </c>
      <c r="X12" s="60">
        <v>8.4000000000000005E-2</v>
      </c>
      <c r="Y12" s="10">
        <f t="shared" si="0"/>
        <v>1.3070000000000002</v>
      </c>
      <c r="Z12" s="12">
        <f t="shared" si="1"/>
        <v>5.9409090909090918E-2</v>
      </c>
      <c r="AA12" s="5">
        <v>5.5E-2</v>
      </c>
      <c r="AB12" s="67"/>
      <c r="AC12" s="67"/>
      <c r="AD12" s="67"/>
      <c r="AE12" s="67"/>
    </row>
    <row r="13" spans="1:31" ht="15.75" x14ac:dyDescent="0.25">
      <c r="A13" s="1" t="s">
        <v>11</v>
      </c>
      <c r="B13" s="2" t="s">
        <v>7</v>
      </c>
      <c r="C13" s="72"/>
      <c r="D13" s="73">
        <v>0.01</v>
      </c>
      <c r="E13" s="72"/>
      <c r="F13" s="73">
        <v>0.01</v>
      </c>
      <c r="G13" s="73">
        <v>0.01</v>
      </c>
      <c r="H13" s="73">
        <v>0.01</v>
      </c>
      <c r="I13" s="72"/>
      <c r="J13" s="74">
        <v>7.5999999999999998E-2</v>
      </c>
      <c r="K13" s="74">
        <v>7.4999999999999997E-2</v>
      </c>
      <c r="L13" s="73">
        <v>0.09</v>
      </c>
      <c r="M13" s="72"/>
      <c r="N13" s="73">
        <v>0.01</v>
      </c>
      <c r="O13" s="72"/>
      <c r="P13" s="73">
        <v>0.01</v>
      </c>
      <c r="Q13" s="73">
        <v>0.01</v>
      </c>
      <c r="R13" s="73">
        <v>0.01</v>
      </c>
      <c r="S13" s="72"/>
      <c r="T13" s="74">
        <v>7.5999999999999998E-2</v>
      </c>
      <c r="U13" s="74">
        <v>7.4999999999999997E-2</v>
      </c>
      <c r="V13" s="73">
        <v>0.09</v>
      </c>
      <c r="W13" s="72"/>
      <c r="X13" s="73">
        <v>0.01</v>
      </c>
      <c r="Y13" s="10">
        <f t="shared" si="0"/>
        <v>0.57200000000000006</v>
      </c>
      <c r="Z13" s="12">
        <f t="shared" si="1"/>
        <v>2.6000000000000002E-2</v>
      </c>
      <c r="AA13" s="2">
        <v>2.4E-2</v>
      </c>
      <c r="AB13" s="67"/>
      <c r="AC13" s="67"/>
      <c r="AD13" s="67"/>
      <c r="AE13" s="67"/>
    </row>
    <row r="14" spans="1:31" ht="15.75" x14ac:dyDescent="0.25">
      <c r="A14" s="1" t="s">
        <v>12</v>
      </c>
      <c r="B14" s="2" t="s">
        <v>7</v>
      </c>
      <c r="C14" s="72"/>
      <c r="D14" s="72"/>
      <c r="E14" s="72"/>
      <c r="F14" s="73">
        <v>0.08</v>
      </c>
      <c r="G14" s="72"/>
      <c r="H14" s="72"/>
      <c r="I14" s="73">
        <v>0.09</v>
      </c>
      <c r="J14" s="72"/>
      <c r="K14" s="73">
        <v>0.08</v>
      </c>
      <c r="L14" s="72"/>
      <c r="M14" s="72"/>
      <c r="N14" s="72"/>
      <c r="O14" s="72"/>
      <c r="P14" s="73">
        <v>0.08</v>
      </c>
      <c r="Q14" s="72"/>
      <c r="R14" s="72"/>
      <c r="S14" s="73">
        <v>0.09</v>
      </c>
      <c r="T14" s="72"/>
      <c r="U14" s="73">
        <v>0.08</v>
      </c>
      <c r="V14" s="72"/>
      <c r="W14" s="72"/>
      <c r="X14" s="72"/>
      <c r="Y14" s="10">
        <f t="shared" si="0"/>
        <v>0.5</v>
      </c>
      <c r="Z14" s="12">
        <f t="shared" si="1"/>
        <v>2.2727272727272728E-2</v>
      </c>
      <c r="AA14" s="2">
        <v>2.5000000000000001E-2</v>
      </c>
      <c r="AB14" s="67"/>
      <c r="AC14" s="67"/>
      <c r="AD14" s="67"/>
      <c r="AE14" s="67"/>
    </row>
    <row r="15" spans="1:31" ht="15.75" x14ac:dyDescent="0.25">
      <c r="A15" s="1" t="s">
        <v>13</v>
      </c>
      <c r="B15" s="2" t="s">
        <v>7</v>
      </c>
      <c r="C15" s="74">
        <v>6.0999999999999999E-2</v>
      </c>
      <c r="D15" s="72"/>
      <c r="E15" s="74">
        <v>0.114</v>
      </c>
      <c r="F15" s="72"/>
      <c r="G15" s="74">
        <v>6.2E-2</v>
      </c>
      <c r="H15" s="72"/>
      <c r="I15" s="74">
        <v>6.8000000000000005E-2</v>
      </c>
      <c r="J15" s="74">
        <v>8.5000000000000006E-2</v>
      </c>
      <c r="K15" s="72"/>
      <c r="L15" s="72"/>
      <c r="M15" s="74">
        <v>6.0999999999999999E-2</v>
      </c>
      <c r="N15" s="72"/>
      <c r="O15" s="74">
        <v>0.114</v>
      </c>
      <c r="P15" s="72"/>
      <c r="Q15" s="74">
        <v>6.2E-2</v>
      </c>
      <c r="R15" s="72"/>
      <c r="S15" s="74">
        <v>6.8000000000000005E-2</v>
      </c>
      <c r="T15" s="74">
        <v>8.5000000000000006E-2</v>
      </c>
      <c r="U15" s="72"/>
      <c r="V15" s="72"/>
      <c r="W15" s="74">
        <v>6.0999999999999999E-2</v>
      </c>
      <c r="X15" s="72"/>
      <c r="Y15" s="10">
        <f t="shared" si="0"/>
        <v>0.84099999999999997</v>
      </c>
      <c r="Z15" s="12">
        <f t="shared" si="1"/>
        <v>3.8227272727272728E-2</v>
      </c>
      <c r="AA15" s="5">
        <v>3.6999999999999998E-2</v>
      </c>
      <c r="AB15" s="67"/>
      <c r="AC15" s="67"/>
      <c r="AD15" s="67"/>
      <c r="AE15" s="67"/>
    </row>
    <row r="16" spans="1:31" ht="15.75" x14ac:dyDescent="0.25">
      <c r="A16" s="1" t="s">
        <v>14</v>
      </c>
      <c r="B16" s="2" t="s">
        <v>15</v>
      </c>
      <c r="C16" s="74">
        <v>0.20300000000000001</v>
      </c>
      <c r="D16" s="74">
        <v>2.1779999999999999</v>
      </c>
      <c r="E16" s="74">
        <v>0.158</v>
      </c>
      <c r="F16" s="74">
        <v>0.125</v>
      </c>
      <c r="G16" s="74">
        <v>8.4000000000000005E-2</v>
      </c>
      <c r="H16" s="75">
        <v>0.2</v>
      </c>
      <c r="I16" s="74">
        <v>2.0249999999999999</v>
      </c>
      <c r="J16" s="74">
        <v>0.156</v>
      </c>
      <c r="K16" s="74">
        <v>0.245</v>
      </c>
      <c r="L16" s="72"/>
      <c r="M16" s="74">
        <v>0.20300000000000001</v>
      </c>
      <c r="N16" s="74">
        <v>2.1779999999999999</v>
      </c>
      <c r="O16" s="74">
        <v>0.158</v>
      </c>
      <c r="P16" s="74">
        <v>0.125</v>
      </c>
      <c r="Q16" s="74">
        <v>8.4000000000000005E-2</v>
      </c>
      <c r="R16" s="75">
        <v>0.2</v>
      </c>
      <c r="S16" s="74">
        <v>2.0249999999999999</v>
      </c>
      <c r="T16" s="74">
        <v>0.156</v>
      </c>
      <c r="U16" s="74">
        <v>0.245</v>
      </c>
      <c r="V16" s="72"/>
      <c r="W16" s="74">
        <v>0.20300000000000001</v>
      </c>
      <c r="X16" s="74">
        <v>2.1779999999999999</v>
      </c>
      <c r="Y16" s="11">
        <f t="shared" si="0"/>
        <v>13.128999999999998</v>
      </c>
      <c r="Z16" s="12">
        <v>3.9E-2</v>
      </c>
      <c r="AA16" s="5">
        <v>0.04</v>
      </c>
      <c r="AB16" s="68"/>
      <c r="AC16" s="68"/>
      <c r="AD16" s="68"/>
      <c r="AE16" s="68"/>
    </row>
    <row r="17" spans="1:31" ht="15.75" x14ac:dyDescent="0.25">
      <c r="A17" s="1" t="s">
        <v>16</v>
      </c>
      <c r="B17" s="2" t="s">
        <v>7</v>
      </c>
      <c r="C17" s="74">
        <v>0.13800000000000001</v>
      </c>
      <c r="D17" s="74">
        <v>9.8000000000000004E-2</v>
      </c>
      <c r="E17" s="75">
        <v>0.2</v>
      </c>
      <c r="F17" s="74">
        <v>0.186</v>
      </c>
      <c r="G17" s="74">
        <v>0.152</v>
      </c>
      <c r="H17" s="74">
        <v>5.3999999999999999E-2</v>
      </c>
      <c r="I17" s="74">
        <v>0.16600000000000001</v>
      </c>
      <c r="J17" s="74">
        <v>0.16500000000000001</v>
      </c>
      <c r="K17" s="74">
        <v>0.29199999999999998</v>
      </c>
      <c r="L17" s="74">
        <v>0.188</v>
      </c>
      <c r="M17" s="74">
        <v>0.13800000000000001</v>
      </c>
      <c r="N17" s="74">
        <v>9.8000000000000004E-2</v>
      </c>
      <c r="O17" s="75">
        <v>0.2</v>
      </c>
      <c r="P17" s="74">
        <v>0.186</v>
      </c>
      <c r="Q17" s="74">
        <v>0.152</v>
      </c>
      <c r="R17" s="74">
        <v>5.3999999999999999E-2</v>
      </c>
      <c r="S17" s="74">
        <v>0.16600000000000001</v>
      </c>
      <c r="T17" s="74">
        <v>0.16500000000000001</v>
      </c>
      <c r="U17" s="74">
        <v>0.29199999999999998</v>
      </c>
      <c r="V17" s="74">
        <v>0.188</v>
      </c>
      <c r="W17" s="74">
        <v>0.13800000000000001</v>
      </c>
      <c r="X17" s="74">
        <v>9.8000000000000004E-2</v>
      </c>
      <c r="Y17" s="10">
        <f t="shared" si="0"/>
        <v>3.5139999999999998</v>
      </c>
      <c r="Z17" s="12">
        <f t="shared" si="1"/>
        <v>0.15972727272727272</v>
      </c>
      <c r="AA17" s="5">
        <v>0.14000000000000001</v>
      </c>
      <c r="AB17" s="67"/>
      <c r="AC17" s="67"/>
      <c r="AD17" s="67"/>
      <c r="AE17" s="67"/>
    </row>
    <row r="18" spans="1:31" ht="15.75" x14ac:dyDescent="0.25">
      <c r="A18" s="1" t="s">
        <v>17</v>
      </c>
      <c r="B18" s="2" t="s">
        <v>7</v>
      </c>
      <c r="C18" s="52">
        <v>0.2</v>
      </c>
      <c r="D18" s="52">
        <v>0.21700000000000003</v>
      </c>
      <c r="E18" s="52">
        <v>9.9000000000000005E-2</v>
      </c>
      <c r="F18" s="52">
        <v>0.152</v>
      </c>
      <c r="G18" s="53">
        <v>0.26800000000000002</v>
      </c>
      <c r="H18" s="52">
        <v>9.2999999999999999E-2</v>
      </c>
      <c r="I18" s="52">
        <v>0.21199999999999999</v>
      </c>
      <c r="J18" s="52">
        <v>0.22700000000000001</v>
      </c>
      <c r="K18" s="52">
        <v>0.253</v>
      </c>
      <c r="L18" s="52">
        <v>0.224</v>
      </c>
      <c r="M18" s="52">
        <v>0.2</v>
      </c>
      <c r="N18" s="52">
        <v>0.21700000000000003</v>
      </c>
      <c r="O18" s="52">
        <v>9.9000000000000005E-2</v>
      </c>
      <c r="P18" s="52">
        <v>0.152</v>
      </c>
      <c r="Q18" s="53">
        <v>0.26800000000000002</v>
      </c>
      <c r="R18" s="52">
        <v>9.2999999999999999E-2</v>
      </c>
      <c r="S18" s="52">
        <v>0.21199999999999999</v>
      </c>
      <c r="T18" s="52">
        <v>0.22700000000000001</v>
      </c>
      <c r="U18" s="52">
        <v>0.253</v>
      </c>
      <c r="V18" s="52">
        <v>0.224</v>
      </c>
      <c r="W18" s="52">
        <v>0.2</v>
      </c>
      <c r="X18" s="52">
        <v>0.21700000000000003</v>
      </c>
      <c r="Y18" s="10">
        <f t="shared" si="0"/>
        <v>4.3070000000000004</v>
      </c>
      <c r="Z18" s="12">
        <f t="shared" si="1"/>
        <v>0.19577272727272729</v>
      </c>
      <c r="AA18" s="5">
        <v>0.22</v>
      </c>
      <c r="AB18" s="67"/>
      <c r="AC18" s="67"/>
      <c r="AD18" s="67"/>
      <c r="AE18" s="67"/>
    </row>
    <row r="19" spans="1:31" ht="15.75" x14ac:dyDescent="0.25">
      <c r="A19" s="1" t="s">
        <v>18</v>
      </c>
      <c r="B19" s="2" t="s">
        <v>7</v>
      </c>
      <c r="C19" s="63"/>
      <c r="D19" s="63">
        <v>0.18800000000000003</v>
      </c>
      <c r="E19" s="63">
        <v>0.05</v>
      </c>
      <c r="F19" s="63">
        <v>0.14000000000000001</v>
      </c>
      <c r="G19" s="64">
        <v>3.5999999999999997E-2</v>
      </c>
      <c r="H19" s="63">
        <v>0.14000000000000001</v>
      </c>
      <c r="I19" s="63"/>
      <c r="J19" s="63">
        <v>0.17600000000000002</v>
      </c>
      <c r="K19" s="63"/>
      <c r="L19" s="63">
        <v>0.14000000000000001</v>
      </c>
      <c r="M19" s="63"/>
      <c r="N19" s="63">
        <v>0.18800000000000003</v>
      </c>
      <c r="O19" s="63">
        <v>0.05</v>
      </c>
      <c r="P19" s="63">
        <v>0.14000000000000001</v>
      </c>
      <c r="Q19" s="64">
        <v>3.5999999999999997E-2</v>
      </c>
      <c r="R19" s="63">
        <v>0.14000000000000001</v>
      </c>
      <c r="S19" s="63"/>
      <c r="T19" s="63">
        <v>0.17600000000000002</v>
      </c>
      <c r="U19" s="63"/>
      <c r="V19" s="63">
        <v>0.14000000000000001</v>
      </c>
      <c r="W19" s="63"/>
      <c r="X19" s="63">
        <v>0.18800000000000003</v>
      </c>
      <c r="Y19" s="10">
        <f t="shared" si="0"/>
        <v>1.9280000000000002</v>
      </c>
      <c r="Z19" s="12">
        <f t="shared" si="1"/>
        <v>8.7636363636363637E-2</v>
      </c>
      <c r="AA19" s="5">
        <v>0.1</v>
      </c>
      <c r="AB19" s="67"/>
      <c r="AC19" s="67"/>
      <c r="AD19" s="67"/>
      <c r="AE19" s="67"/>
    </row>
    <row r="20" spans="1:31" ht="15.75" x14ac:dyDescent="0.25">
      <c r="A20" s="1" t="s">
        <v>19</v>
      </c>
      <c r="B20" s="2" t="s">
        <v>7</v>
      </c>
      <c r="C20" s="52"/>
      <c r="D20" s="52">
        <v>6.0000000000000001E-3</v>
      </c>
      <c r="E20" s="52">
        <v>0.02</v>
      </c>
      <c r="F20" s="52">
        <v>7.0000000000000001E-3</v>
      </c>
      <c r="G20" s="53">
        <v>0.12000000000000002</v>
      </c>
      <c r="H20" s="52">
        <v>4.2000000000000003E-2</v>
      </c>
      <c r="I20" s="52">
        <v>2.5000000000000001E-2</v>
      </c>
      <c r="J20" s="52"/>
      <c r="K20" s="52"/>
      <c r="L20" s="52">
        <v>0.02</v>
      </c>
      <c r="M20" s="52"/>
      <c r="N20" s="52">
        <v>6.0000000000000001E-3</v>
      </c>
      <c r="O20" s="52">
        <v>0.02</v>
      </c>
      <c r="P20" s="52">
        <v>7.0000000000000001E-3</v>
      </c>
      <c r="Q20" s="53">
        <v>0.12000000000000002</v>
      </c>
      <c r="R20" s="52">
        <v>4.2000000000000003E-2</v>
      </c>
      <c r="S20" s="52">
        <v>2.5000000000000001E-2</v>
      </c>
      <c r="T20" s="52"/>
      <c r="U20" s="52"/>
      <c r="V20" s="52">
        <v>0.02</v>
      </c>
      <c r="W20" s="52"/>
      <c r="X20" s="52">
        <v>6.0000000000000001E-3</v>
      </c>
      <c r="Y20" s="10">
        <f t="shared" si="0"/>
        <v>0.48600000000000004</v>
      </c>
      <c r="Z20" s="12">
        <f t="shared" si="1"/>
        <v>2.2090909090909092E-2</v>
      </c>
      <c r="AA20" s="5">
        <v>1.0999999999999999E-2</v>
      </c>
      <c r="AB20" s="67"/>
      <c r="AC20" s="67"/>
      <c r="AD20" s="67"/>
      <c r="AE20" s="67"/>
    </row>
    <row r="21" spans="1:31" ht="15.75" x14ac:dyDescent="0.25">
      <c r="A21" s="1" t="s">
        <v>20</v>
      </c>
      <c r="B21" s="2" t="s">
        <v>7</v>
      </c>
      <c r="C21" s="54">
        <v>0.3</v>
      </c>
      <c r="D21" s="56"/>
      <c r="E21" s="56">
        <v>0.2</v>
      </c>
      <c r="F21" s="54"/>
      <c r="G21" s="56">
        <v>0.2</v>
      </c>
      <c r="H21" s="56"/>
      <c r="I21" s="54">
        <v>0.2</v>
      </c>
      <c r="J21" s="55"/>
      <c r="K21" s="56">
        <v>0.18</v>
      </c>
      <c r="L21" s="56"/>
      <c r="M21" s="54">
        <v>0.3</v>
      </c>
      <c r="N21" s="56"/>
      <c r="O21" s="56">
        <v>0.2</v>
      </c>
      <c r="P21" s="54"/>
      <c r="Q21" s="56">
        <v>0.2</v>
      </c>
      <c r="R21" s="56"/>
      <c r="S21" s="54">
        <v>0.2</v>
      </c>
      <c r="T21" s="55"/>
      <c r="U21" s="56">
        <v>0.18</v>
      </c>
      <c r="V21" s="56"/>
      <c r="W21" s="54">
        <v>0.3</v>
      </c>
      <c r="X21" s="56"/>
      <c r="Y21" s="10">
        <f t="shared" si="0"/>
        <v>2.4599999999999995</v>
      </c>
      <c r="Z21" s="12">
        <f t="shared" si="1"/>
        <v>0.1118181818181818</v>
      </c>
      <c r="AA21" s="5">
        <v>0.1</v>
      </c>
      <c r="AB21" s="67"/>
      <c r="AC21" s="67"/>
      <c r="AD21" s="67"/>
      <c r="AE21" s="67"/>
    </row>
    <row r="22" spans="1:31" ht="15.75" x14ac:dyDescent="0.25">
      <c r="A22" s="1" t="s">
        <v>21</v>
      </c>
      <c r="B22" s="2" t="s">
        <v>7</v>
      </c>
      <c r="C22" s="75">
        <v>0.1</v>
      </c>
      <c r="D22" s="73">
        <v>0.03</v>
      </c>
      <c r="E22" s="74">
        <v>0.115</v>
      </c>
      <c r="F22" s="74">
        <v>4.2000000000000003E-2</v>
      </c>
      <c r="G22" s="73">
        <v>0.08</v>
      </c>
      <c r="H22" s="73">
        <v>0.03</v>
      </c>
      <c r="I22" s="73">
        <v>0.08</v>
      </c>
      <c r="J22" s="73">
        <v>0.08</v>
      </c>
      <c r="K22" s="74">
        <v>7.1999999999999995E-2</v>
      </c>
      <c r="L22" s="73">
        <v>0.03</v>
      </c>
      <c r="M22" s="75">
        <v>0.1</v>
      </c>
      <c r="N22" s="73">
        <v>0.03</v>
      </c>
      <c r="O22" s="74">
        <v>0.115</v>
      </c>
      <c r="P22" s="74">
        <v>4.2000000000000003E-2</v>
      </c>
      <c r="Q22" s="73">
        <v>0.08</v>
      </c>
      <c r="R22" s="73">
        <v>0.03</v>
      </c>
      <c r="S22" s="73">
        <v>0.08</v>
      </c>
      <c r="T22" s="73">
        <v>0.08</v>
      </c>
      <c r="U22" s="74">
        <v>7.1999999999999995E-2</v>
      </c>
      <c r="V22" s="73">
        <v>0.03</v>
      </c>
      <c r="W22" s="75">
        <v>0.1</v>
      </c>
      <c r="X22" s="73">
        <v>0.03</v>
      </c>
      <c r="Y22" s="10">
        <f t="shared" si="0"/>
        <v>1.4480000000000004</v>
      </c>
      <c r="Z22" s="12">
        <f t="shared" si="1"/>
        <v>6.5818181818181831E-2</v>
      </c>
      <c r="AA22" s="5">
        <v>0.05</v>
      </c>
      <c r="AB22" s="67"/>
      <c r="AC22" s="67"/>
      <c r="AD22" s="67"/>
      <c r="AE22" s="67"/>
    </row>
    <row r="23" spans="1:31" ht="15.75" x14ac:dyDescent="0.25">
      <c r="A23" s="1" t="s">
        <v>22</v>
      </c>
      <c r="B23" s="2" t="s">
        <v>7</v>
      </c>
      <c r="C23" s="74">
        <v>4.2000000000000003E-2</v>
      </c>
      <c r="D23" s="73">
        <v>0.08</v>
      </c>
      <c r="E23" s="73">
        <v>0.04</v>
      </c>
      <c r="F23" s="73">
        <v>0.08</v>
      </c>
      <c r="G23" s="74">
        <v>3.5000000000000003E-2</v>
      </c>
      <c r="H23" s="74">
        <v>0.10299999999999999</v>
      </c>
      <c r="I23" s="73">
        <v>0.03</v>
      </c>
      <c r="J23" s="74">
        <v>3.5000000000000003E-2</v>
      </c>
      <c r="K23" s="73">
        <v>0.04</v>
      </c>
      <c r="L23" s="74">
        <v>8.7999999999999995E-2</v>
      </c>
      <c r="M23" s="74">
        <v>4.2000000000000003E-2</v>
      </c>
      <c r="N23" s="73">
        <v>0.08</v>
      </c>
      <c r="O23" s="73">
        <v>0.04</v>
      </c>
      <c r="P23" s="73">
        <v>0.08</v>
      </c>
      <c r="Q23" s="74">
        <v>3.5000000000000003E-2</v>
      </c>
      <c r="R23" s="74">
        <v>0.10299999999999999</v>
      </c>
      <c r="S23" s="73">
        <v>0.03</v>
      </c>
      <c r="T23" s="74">
        <v>3.5000000000000003E-2</v>
      </c>
      <c r="U23" s="73">
        <v>0.04</v>
      </c>
      <c r="V23" s="74">
        <v>8.7999999999999995E-2</v>
      </c>
      <c r="W23" s="74">
        <v>4.2000000000000003E-2</v>
      </c>
      <c r="X23" s="73">
        <v>0.08</v>
      </c>
      <c r="Y23" s="10">
        <f t="shared" si="0"/>
        <v>1.2680000000000002</v>
      </c>
      <c r="Z23" s="12">
        <f t="shared" si="1"/>
        <v>5.7636363636363645E-2</v>
      </c>
      <c r="AA23" s="5">
        <v>0.08</v>
      </c>
      <c r="AB23" s="67"/>
      <c r="AC23" s="67"/>
      <c r="AD23" s="67"/>
      <c r="AE23" s="67"/>
    </row>
    <row r="24" spans="1:31" ht="15.75" x14ac:dyDescent="0.25">
      <c r="A24" s="1" t="s">
        <v>23</v>
      </c>
      <c r="B24" s="2" t="s">
        <v>7</v>
      </c>
      <c r="C24" s="51">
        <v>2.4E-2</v>
      </c>
      <c r="D24" s="51">
        <v>5.8999999999999997E-2</v>
      </c>
      <c r="E24" s="51">
        <v>3.4000000000000002E-2</v>
      </c>
      <c r="F24" s="51">
        <v>3.5000000000000003E-2</v>
      </c>
      <c r="G24" s="65">
        <v>1.4E-2</v>
      </c>
      <c r="H24" s="51">
        <v>0.10299999999999999</v>
      </c>
      <c r="I24" s="51">
        <v>5.0999999999999997E-2</v>
      </c>
      <c r="J24" s="51">
        <v>0.02</v>
      </c>
      <c r="K24" s="51">
        <v>1.4E-2</v>
      </c>
      <c r="L24" s="51">
        <v>9.9000000000000005E-2</v>
      </c>
      <c r="M24" s="51">
        <v>2.4E-2</v>
      </c>
      <c r="N24" s="51">
        <v>5.8999999999999997E-2</v>
      </c>
      <c r="O24" s="51">
        <v>3.4000000000000002E-2</v>
      </c>
      <c r="P24" s="51">
        <v>3.5000000000000003E-2</v>
      </c>
      <c r="Q24" s="65">
        <v>1.4E-2</v>
      </c>
      <c r="R24" s="51">
        <v>0.10299999999999999</v>
      </c>
      <c r="S24" s="51">
        <v>5.0999999999999997E-2</v>
      </c>
      <c r="T24" s="51">
        <v>0.02</v>
      </c>
      <c r="U24" s="51">
        <v>1.4E-2</v>
      </c>
      <c r="V24" s="51">
        <v>9.9000000000000005E-2</v>
      </c>
      <c r="W24" s="51">
        <v>2.4E-2</v>
      </c>
      <c r="X24" s="51">
        <v>5.8999999999999997E-2</v>
      </c>
      <c r="Y24" s="10">
        <f t="shared" si="0"/>
        <v>0.9890000000000001</v>
      </c>
      <c r="Z24" s="12">
        <f t="shared" si="1"/>
        <v>4.4954545454545462E-2</v>
      </c>
      <c r="AA24" s="5">
        <v>4.2999999999999997E-2</v>
      </c>
      <c r="AB24" s="67"/>
      <c r="AC24" s="67"/>
      <c r="AD24" s="67"/>
      <c r="AE24" s="67"/>
    </row>
    <row r="25" spans="1:31" ht="15.75" x14ac:dyDescent="0.25">
      <c r="A25" s="1" t="s">
        <v>24</v>
      </c>
      <c r="B25" s="2" t="s">
        <v>7</v>
      </c>
      <c r="C25" s="74">
        <v>6.0999999999999999E-2</v>
      </c>
      <c r="D25" s="72"/>
      <c r="E25" s="74">
        <v>4.2999999999999997E-2</v>
      </c>
      <c r="F25" s="72"/>
      <c r="G25" s="73">
        <v>0.02</v>
      </c>
      <c r="H25" s="74">
        <v>6.0000000000000001E-3</v>
      </c>
      <c r="I25" s="72"/>
      <c r="J25" s="74">
        <v>3.7999999999999999E-2</v>
      </c>
      <c r="K25" s="72"/>
      <c r="L25" s="72"/>
      <c r="M25" s="74">
        <v>6.0999999999999999E-2</v>
      </c>
      <c r="N25" s="72"/>
      <c r="O25" s="74">
        <v>4.2999999999999997E-2</v>
      </c>
      <c r="P25" s="72"/>
      <c r="Q25" s="73">
        <v>0.02</v>
      </c>
      <c r="R25" s="74">
        <v>6.0000000000000001E-3</v>
      </c>
      <c r="S25" s="72"/>
      <c r="T25" s="74">
        <v>3.7999999999999999E-2</v>
      </c>
      <c r="U25" s="72"/>
      <c r="V25" s="72"/>
      <c r="W25" s="74">
        <v>6.0999999999999999E-2</v>
      </c>
      <c r="X25" s="72"/>
      <c r="Y25" s="10">
        <f t="shared" si="0"/>
        <v>0.39700000000000002</v>
      </c>
      <c r="Z25" s="12">
        <f t="shared" si="1"/>
        <v>1.8045454545454545E-2</v>
      </c>
      <c r="AA25" s="5">
        <v>1.2E-2</v>
      </c>
      <c r="AB25" s="67"/>
      <c r="AC25" s="67"/>
      <c r="AD25" s="67"/>
      <c r="AE25" s="67"/>
    </row>
    <row r="26" spans="1:31" ht="15.75" x14ac:dyDescent="0.25">
      <c r="A26" s="1" t="s">
        <v>25</v>
      </c>
      <c r="B26" s="2" t="s">
        <v>7</v>
      </c>
      <c r="C26" s="72"/>
      <c r="D26" s="74">
        <v>3.0000000000000001E-3</v>
      </c>
      <c r="E26" s="74">
        <v>4.5999999999999999E-2</v>
      </c>
      <c r="F26" s="74">
        <v>7.2999999999999995E-2</v>
      </c>
      <c r="G26" s="74">
        <v>2.8000000000000001E-2</v>
      </c>
      <c r="H26" s="74">
        <v>1.0999999999999999E-2</v>
      </c>
      <c r="I26" s="74">
        <v>3.6999999999999998E-2</v>
      </c>
      <c r="J26" s="74">
        <v>1.9E-2</v>
      </c>
      <c r="K26" s="74">
        <v>2.9000000000000001E-2</v>
      </c>
      <c r="L26" s="74">
        <v>4.7E-2</v>
      </c>
      <c r="M26" s="72"/>
      <c r="N26" s="74">
        <v>3.0000000000000001E-3</v>
      </c>
      <c r="O26" s="74">
        <v>4.5999999999999999E-2</v>
      </c>
      <c r="P26" s="74">
        <v>7.2999999999999995E-2</v>
      </c>
      <c r="Q26" s="74">
        <v>2.8000000000000001E-2</v>
      </c>
      <c r="R26" s="74">
        <v>1.0999999999999999E-2</v>
      </c>
      <c r="S26" s="74">
        <v>3.6999999999999998E-2</v>
      </c>
      <c r="T26" s="74">
        <v>1.9E-2</v>
      </c>
      <c r="U26" s="74">
        <v>2.9000000000000001E-2</v>
      </c>
      <c r="V26" s="74">
        <v>4.7E-2</v>
      </c>
      <c r="W26" s="72"/>
      <c r="X26" s="74">
        <v>3.0000000000000001E-3</v>
      </c>
      <c r="Y26" s="10">
        <f t="shared" si="0"/>
        <v>0.58900000000000008</v>
      </c>
      <c r="Z26" s="12">
        <f t="shared" si="1"/>
        <v>2.6772727272727278E-2</v>
      </c>
      <c r="AA26" s="5">
        <v>2.9000000000000001E-2</v>
      </c>
      <c r="AB26" s="67"/>
      <c r="AC26" s="67"/>
      <c r="AD26" s="67"/>
      <c r="AE26" s="67"/>
    </row>
    <row r="27" spans="1:31" ht="15.75" x14ac:dyDescent="0.25">
      <c r="A27" s="1" t="s">
        <v>26</v>
      </c>
      <c r="B27" s="2" t="s">
        <v>7</v>
      </c>
      <c r="C27" s="74">
        <v>2.1999999999999999E-2</v>
      </c>
      <c r="D27" s="74">
        <v>1.4E-2</v>
      </c>
      <c r="E27" s="74">
        <v>3.5999999999999997E-2</v>
      </c>
      <c r="F27" s="74">
        <v>2.5999999999999999E-2</v>
      </c>
      <c r="G27" s="74">
        <v>1.9E-2</v>
      </c>
      <c r="H27" s="74">
        <v>2.3E-2</v>
      </c>
      <c r="I27" s="74">
        <v>2.5000000000000001E-2</v>
      </c>
      <c r="J27" s="74">
        <v>1.9E-2</v>
      </c>
      <c r="K27" s="74">
        <v>2.1000000000000001E-2</v>
      </c>
      <c r="L27" s="74">
        <v>2.7E-2</v>
      </c>
      <c r="M27" s="74">
        <v>2.1999999999999999E-2</v>
      </c>
      <c r="N27" s="74">
        <v>1.4E-2</v>
      </c>
      <c r="O27" s="74">
        <v>3.5999999999999997E-2</v>
      </c>
      <c r="P27" s="74">
        <v>2.5999999999999999E-2</v>
      </c>
      <c r="Q27" s="74">
        <v>1.9E-2</v>
      </c>
      <c r="R27" s="74">
        <v>2.3E-2</v>
      </c>
      <c r="S27" s="74">
        <v>2.5000000000000001E-2</v>
      </c>
      <c r="T27" s="74">
        <v>1.9E-2</v>
      </c>
      <c r="U27" s="74">
        <v>2.1000000000000001E-2</v>
      </c>
      <c r="V27" s="74">
        <v>2.7E-2</v>
      </c>
      <c r="W27" s="74">
        <v>2.1999999999999999E-2</v>
      </c>
      <c r="X27" s="74">
        <v>1.4E-2</v>
      </c>
      <c r="Y27" s="10">
        <f t="shared" si="0"/>
        <v>0.50000000000000011</v>
      </c>
      <c r="Z27" s="12">
        <f t="shared" si="1"/>
        <v>2.2727272727272731E-2</v>
      </c>
      <c r="AA27" s="5">
        <v>2.1000000000000001E-2</v>
      </c>
      <c r="AB27" s="67"/>
      <c r="AC27" s="67"/>
      <c r="AD27" s="67"/>
      <c r="AE27" s="67"/>
    </row>
    <row r="28" spans="1:31" ht="15.75" x14ac:dyDescent="0.25">
      <c r="A28" s="1" t="s">
        <v>27</v>
      </c>
      <c r="B28" s="2" t="s">
        <v>5</v>
      </c>
      <c r="C28" s="74">
        <v>7.0000000000000001E-3</v>
      </c>
      <c r="D28" s="74">
        <v>8.0000000000000002E-3</v>
      </c>
      <c r="E28" s="74">
        <v>7.0000000000000001E-3</v>
      </c>
      <c r="F28" s="74">
        <v>1.7999999999999999E-2</v>
      </c>
      <c r="G28" s="74">
        <v>1.2E-2</v>
      </c>
      <c r="H28" s="74">
        <v>7.0000000000000001E-3</v>
      </c>
      <c r="I28" s="73">
        <v>0.02</v>
      </c>
      <c r="J28" s="74">
        <v>1.2999999999999999E-2</v>
      </c>
      <c r="K28" s="74">
        <v>1.4E-2</v>
      </c>
      <c r="L28" s="74">
        <v>1.2999999999999999E-2</v>
      </c>
      <c r="M28" s="74">
        <v>7.0000000000000001E-3</v>
      </c>
      <c r="N28" s="74">
        <v>8.0000000000000002E-3</v>
      </c>
      <c r="O28" s="74">
        <v>7.0000000000000001E-3</v>
      </c>
      <c r="P28" s="74">
        <v>1.7999999999999999E-2</v>
      </c>
      <c r="Q28" s="74">
        <v>1.2E-2</v>
      </c>
      <c r="R28" s="74">
        <v>7.0000000000000001E-3</v>
      </c>
      <c r="S28" s="73">
        <v>0.02</v>
      </c>
      <c r="T28" s="74">
        <v>1.2999999999999999E-2</v>
      </c>
      <c r="U28" s="74">
        <v>1.4E-2</v>
      </c>
      <c r="V28" s="74">
        <v>1.2999999999999999E-2</v>
      </c>
      <c r="W28" s="74">
        <v>7.0000000000000001E-3</v>
      </c>
      <c r="X28" s="74">
        <v>8.0000000000000002E-3</v>
      </c>
      <c r="Y28" s="10">
        <f t="shared" si="0"/>
        <v>0.253</v>
      </c>
      <c r="Z28" s="12">
        <f t="shared" si="1"/>
        <v>1.15E-2</v>
      </c>
      <c r="AA28" s="5">
        <v>1.2E-2</v>
      </c>
      <c r="AB28" s="67"/>
      <c r="AC28" s="67"/>
      <c r="AD28" s="67"/>
      <c r="AE28" s="67"/>
    </row>
    <row r="29" spans="1:31" ht="15.75" x14ac:dyDescent="0.25">
      <c r="A29" s="1" t="s">
        <v>28</v>
      </c>
      <c r="B29" s="2" t="s">
        <v>7</v>
      </c>
      <c r="C29" s="72">
        <v>0.05</v>
      </c>
      <c r="D29" s="73">
        <v>0.05</v>
      </c>
      <c r="E29" s="72"/>
      <c r="F29" s="72"/>
      <c r="G29" s="72"/>
      <c r="H29" s="72">
        <v>0.05</v>
      </c>
      <c r="I29" s="72"/>
      <c r="J29" s="73">
        <v>0.05</v>
      </c>
      <c r="K29" s="72"/>
      <c r="L29" s="72"/>
      <c r="M29" s="72">
        <v>0.05</v>
      </c>
      <c r="N29" s="73">
        <v>0.05</v>
      </c>
      <c r="O29" s="72"/>
      <c r="P29" s="72"/>
      <c r="Q29" s="72"/>
      <c r="R29" s="72">
        <v>0.05</v>
      </c>
      <c r="S29" s="72"/>
      <c r="T29" s="73">
        <v>0.05</v>
      </c>
      <c r="U29" s="72"/>
      <c r="V29" s="72"/>
      <c r="W29" s="72">
        <v>0.05</v>
      </c>
      <c r="X29" s="73">
        <v>0.05</v>
      </c>
      <c r="Y29" s="10">
        <f t="shared" si="0"/>
        <v>0.49999999999999994</v>
      </c>
      <c r="Z29" s="12">
        <f t="shared" si="1"/>
        <v>2.2727272727272724E-2</v>
      </c>
      <c r="AA29" s="5">
        <v>0.02</v>
      </c>
      <c r="AB29" s="67"/>
      <c r="AC29" s="67"/>
      <c r="AD29" s="67"/>
      <c r="AE29" s="67"/>
    </row>
    <row r="30" spans="1:31" ht="15.75" x14ac:dyDescent="0.25">
      <c r="A30" s="1" t="s">
        <v>29</v>
      </c>
      <c r="B30" s="2" t="s">
        <v>7</v>
      </c>
      <c r="C30" s="73">
        <v>0.02</v>
      </c>
      <c r="D30" s="74">
        <v>3.3000000000000002E-2</v>
      </c>
      <c r="E30" s="74">
        <v>4.1000000000000002E-2</v>
      </c>
      <c r="F30" s="74">
        <v>3.6999999999999998E-2</v>
      </c>
      <c r="G30" s="74">
        <v>3.2000000000000001E-2</v>
      </c>
      <c r="H30" s="74">
        <v>3.3000000000000002E-2</v>
      </c>
      <c r="I30" s="74">
        <v>2.1000000000000001E-2</v>
      </c>
      <c r="J30" s="74">
        <v>3.3000000000000002E-2</v>
      </c>
      <c r="K30" s="74">
        <v>3.4000000000000002E-2</v>
      </c>
      <c r="L30" s="74">
        <v>3.4000000000000002E-2</v>
      </c>
      <c r="M30" s="73">
        <v>0.02</v>
      </c>
      <c r="N30" s="74">
        <v>3.3000000000000002E-2</v>
      </c>
      <c r="O30" s="74">
        <v>4.1000000000000002E-2</v>
      </c>
      <c r="P30" s="74">
        <v>3.6999999999999998E-2</v>
      </c>
      <c r="Q30" s="74">
        <v>3.2000000000000001E-2</v>
      </c>
      <c r="R30" s="74">
        <v>3.3000000000000002E-2</v>
      </c>
      <c r="S30" s="74">
        <v>2.1000000000000001E-2</v>
      </c>
      <c r="T30" s="74">
        <v>3.3000000000000002E-2</v>
      </c>
      <c r="U30" s="74">
        <v>3.4000000000000002E-2</v>
      </c>
      <c r="V30" s="74">
        <v>3.4000000000000002E-2</v>
      </c>
      <c r="W30" s="73">
        <v>0.02</v>
      </c>
      <c r="X30" s="74">
        <v>3.3000000000000002E-2</v>
      </c>
      <c r="Y30" s="10">
        <f t="shared" si="0"/>
        <v>0.68900000000000028</v>
      </c>
      <c r="Z30" s="12">
        <f t="shared" si="1"/>
        <v>3.1318181818181828E-2</v>
      </c>
      <c r="AA30" s="5">
        <v>0.03</v>
      </c>
      <c r="AB30" s="67"/>
      <c r="AC30" s="67"/>
      <c r="AD30" s="67"/>
      <c r="AE30" s="67"/>
    </row>
    <row r="31" spans="1:31" ht="15.75" x14ac:dyDescent="0.25">
      <c r="A31" s="1" t="s">
        <v>30</v>
      </c>
      <c r="B31" s="2" t="s">
        <v>7</v>
      </c>
      <c r="C31" s="74">
        <v>2E-3</v>
      </c>
      <c r="D31" s="72"/>
      <c r="E31" s="74">
        <v>1E-3</v>
      </c>
      <c r="F31" s="74">
        <v>1E-3</v>
      </c>
      <c r="G31" s="72"/>
      <c r="H31" s="74">
        <v>1E-3</v>
      </c>
      <c r="I31" s="74">
        <v>1E-3</v>
      </c>
      <c r="J31" s="74">
        <v>1E-3</v>
      </c>
      <c r="K31" s="74">
        <v>1E-3</v>
      </c>
      <c r="L31" s="74">
        <v>2E-3</v>
      </c>
      <c r="M31" s="74">
        <v>2E-3</v>
      </c>
      <c r="N31" s="72"/>
      <c r="O31" s="74">
        <v>1E-3</v>
      </c>
      <c r="P31" s="74">
        <v>1E-3</v>
      </c>
      <c r="Q31" s="72"/>
      <c r="R31" s="74">
        <v>1E-3</v>
      </c>
      <c r="S31" s="74">
        <v>1E-3</v>
      </c>
      <c r="T31" s="74">
        <v>1E-3</v>
      </c>
      <c r="U31" s="74">
        <v>1E-3</v>
      </c>
      <c r="V31" s="74">
        <v>2E-3</v>
      </c>
      <c r="W31" s="74">
        <v>2E-3</v>
      </c>
      <c r="X31" s="72"/>
      <c r="Y31" s="10">
        <f t="shared" si="0"/>
        <v>2.2000000000000006E-2</v>
      </c>
      <c r="Z31" s="12">
        <f t="shared" si="1"/>
        <v>1.0000000000000002E-3</v>
      </c>
      <c r="AA31" s="5">
        <v>5.9999999999999995E-4</v>
      </c>
      <c r="AB31" s="67"/>
      <c r="AC31" s="67"/>
      <c r="AD31" s="67"/>
      <c r="AE31" s="67"/>
    </row>
    <row r="32" spans="1:31" ht="15.75" x14ac:dyDescent="0.25">
      <c r="A32" s="1" t="s">
        <v>31</v>
      </c>
      <c r="B32" s="2" t="s">
        <v>7</v>
      </c>
      <c r="C32" s="72"/>
      <c r="D32" s="74">
        <v>2E-3</v>
      </c>
      <c r="E32" s="72"/>
      <c r="F32" s="72"/>
      <c r="G32" s="72"/>
      <c r="H32" s="72"/>
      <c r="I32" s="74">
        <v>2E-3</v>
      </c>
      <c r="J32" s="72"/>
      <c r="K32" s="72"/>
      <c r="L32" s="72"/>
      <c r="M32" s="72"/>
      <c r="N32" s="74">
        <v>2E-3</v>
      </c>
      <c r="O32" s="72"/>
      <c r="P32" s="72"/>
      <c r="Q32" s="72"/>
      <c r="R32" s="72"/>
      <c r="S32" s="74">
        <v>2E-3</v>
      </c>
      <c r="T32" s="72"/>
      <c r="U32" s="72"/>
      <c r="V32" s="72"/>
      <c r="W32" s="72"/>
      <c r="X32" s="74">
        <v>2E-3</v>
      </c>
      <c r="Y32" s="10">
        <f t="shared" si="0"/>
        <v>0.01</v>
      </c>
      <c r="Z32" s="12">
        <f t="shared" si="1"/>
        <v>4.5454545454545455E-4</v>
      </c>
      <c r="AA32" s="5">
        <v>5.9999999999999995E-4</v>
      </c>
      <c r="AB32" s="67"/>
      <c r="AC32" s="67"/>
      <c r="AD32" s="67"/>
      <c r="AE32" s="67"/>
    </row>
    <row r="33" spans="1:31" ht="15.75" x14ac:dyDescent="0.25">
      <c r="A33" s="1" t="s">
        <v>32</v>
      </c>
      <c r="B33" s="2" t="s">
        <v>7</v>
      </c>
      <c r="C33" s="72"/>
      <c r="D33" s="72"/>
      <c r="E33" s="72"/>
      <c r="F33" s="72"/>
      <c r="G33" s="74">
        <v>4.0000000000000001E-3</v>
      </c>
      <c r="H33" s="72"/>
      <c r="I33" s="72"/>
      <c r="J33" s="72"/>
      <c r="K33" s="74">
        <v>5.0000000000000001E-3</v>
      </c>
      <c r="L33" s="72"/>
      <c r="M33" s="72"/>
      <c r="N33" s="72"/>
      <c r="O33" s="72"/>
      <c r="P33" s="72"/>
      <c r="Q33" s="74">
        <v>4.0000000000000001E-3</v>
      </c>
      <c r="R33" s="72"/>
      <c r="S33" s="72"/>
      <c r="T33" s="72"/>
      <c r="U33" s="74">
        <v>5.0000000000000001E-3</v>
      </c>
      <c r="V33" s="72"/>
      <c r="W33" s="72"/>
      <c r="X33" s="72"/>
      <c r="Y33" s="10">
        <f t="shared" si="0"/>
        <v>1.8000000000000002E-2</v>
      </c>
      <c r="Z33" s="12">
        <f t="shared" si="1"/>
        <v>8.1818181818181827E-4</v>
      </c>
      <c r="AA33" s="2">
        <v>1.1999999999999999E-3</v>
      </c>
      <c r="AB33" s="67"/>
      <c r="AC33" s="67"/>
      <c r="AD33" s="67"/>
      <c r="AE33" s="67"/>
    </row>
    <row r="34" spans="1:31" ht="15.75" x14ac:dyDescent="0.25">
      <c r="A34" s="1" t="s">
        <v>33</v>
      </c>
      <c r="B34" s="2" t="s">
        <v>7</v>
      </c>
      <c r="C34" s="74">
        <v>5.0000000000000001E-3</v>
      </c>
      <c r="D34" s="74">
        <v>2E-3</v>
      </c>
      <c r="E34" s="72"/>
      <c r="F34" s="74">
        <v>8.9999999999999993E-3</v>
      </c>
      <c r="G34" s="72"/>
      <c r="H34" s="72"/>
      <c r="I34" s="72"/>
      <c r="J34" s="72"/>
      <c r="K34" s="74"/>
      <c r="L34" s="72"/>
      <c r="M34" s="74">
        <v>5.0000000000000001E-3</v>
      </c>
      <c r="N34" s="74">
        <v>2E-3</v>
      </c>
      <c r="O34" s="72"/>
      <c r="P34" s="74">
        <v>8.9999999999999993E-3</v>
      </c>
      <c r="Q34" s="72"/>
      <c r="R34" s="72"/>
      <c r="S34" s="72"/>
      <c r="T34" s="72"/>
      <c r="U34" s="74"/>
      <c r="V34" s="72"/>
      <c r="W34" s="74">
        <v>5.0000000000000001E-3</v>
      </c>
      <c r="X34" s="74">
        <v>2E-3</v>
      </c>
      <c r="Y34" s="10">
        <f t="shared" si="0"/>
        <v>3.9E-2</v>
      </c>
      <c r="Z34" s="12">
        <f t="shared" si="1"/>
        <v>1.7727272727272728E-3</v>
      </c>
      <c r="AA34" s="5">
        <v>3.0000000000000001E-3</v>
      </c>
      <c r="AB34" s="67"/>
      <c r="AC34" s="67"/>
      <c r="AD34" s="67"/>
      <c r="AE34" s="67"/>
    </row>
    <row r="35" spans="1:31" ht="16.5" thickBot="1" x14ac:dyDescent="0.3">
      <c r="A35" s="3" t="s">
        <v>34</v>
      </c>
      <c r="B35" s="2" t="s">
        <v>7</v>
      </c>
      <c r="C35" s="17">
        <v>5.0000000000000001E-3</v>
      </c>
      <c r="D35" s="17">
        <v>5.0000000000000001E-3</v>
      </c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17">
        <v>5.0000000000000001E-3</v>
      </c>
      <c r="R35" s="17">
        <v>5.0000000000000001E-3</v>
      </c>
      <c r="S35" s="17">
        <v>5.0000000000000001E-3</v>
      </c>
      <c r="T35" s="17">
        <v>5.0000000000000001E-3</v>
      </c>
      <c r="U35" s="17">
        <v>5.0000000000000001E-3</v>
      </c>
      <c r="V35" s="17">
        <v>5.0000000000000001E-3</v>
      </c>
      <c r="W35" s="17">
        <v>5.0000000000000001E-3</v>
      </c>
      <c r="X35" s="17">
        <v>5.0000000000000001E-3</v>
      </c>
      <c r="Y35" s="10">
        <f t="shared" si="0"/>
        <v>0.11000000000000003</v>
      </c>
      <c r="Z35" s="12">
        <f t="shared" si="1"/>
        <v>5.000000000000001E-3</v>
      </c>
      <c r="AA35" s="5">
        <v>5.0000000000000001E-3</v>
      </c>
      <c r="AB35" s="67"/>
      <c r="AC35" s="67"/>
      <c r="AD35" s="67"/>
      <c r="AE35" s="67"/>
    </row>
    <row r="36" spans="1:31" x14ac:dyDescent="0.25">
      <c r="AB36" s="68"/>
      <c r="AC36" s="68"/>
      <c r="AD36" s="68"/>
      <c r="AE36" s="68"/>
    </row>
    <row r="37" spans="1:31" x14ac:dyDescent="0.25">
      <c r="A37" s="7" t="s">
        <v>37</v>
      </c>
    </row>
    <row r="38" spans="1:31" x14ac:dyDescent="0.25">
      <c r="A38" s="7"/>
    </row>
  </sheetData>
  <mergeCells count="3">
    <mergeCell ref="B2:Q2"/>
    <mergeCell ref="B3:E3"/>
    <mergeCell ref="C5:Q5"/>
  </mergeCells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2" width="8.85546875" customWidth="1"/>
    <col min="3" max="3" width="10.140625" customWidth="1"/>
    <col min="4" max="4" width="8.42578125" customWidth="1"/>
    <col min="5" max="5" width="8.5703125" customWidth="1"/>
    <col min="6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8.28515625" customWidth="1"/>
    <col min="14" max="14" width="8.5703125" customWidth="1"/>
    <col min="15" max="15" width="9" customWidth="1"/>
    <col min="17" max="24" width="9.28515625" customWidth="1"/>
    <col min="25" max="26" width="13.28515625" customWidth="1"/>
    <col min="27" max="27" width="8.85546875" customWidth="1"/>
  </cols>
  <sheetData>
    <row r="2" spans="1:31" ht="23.25" x14ac:dyDescent="0.35">
      <c r="B2" s="102" t="s">
        <v>168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77"/>
      <c r="S2" s="77"/>
      <c r="T2" s="77"/>
      <c r="U2" s="77"/>
      <c r="V2" s="77"/>
      <c r="W2" s="77"/>
      <c r="X2" s="77"/>
      <c r="Y2" s="8"/>
      <c r="Z2" s="8"/>
    </row>
    <row r="3" spans="1:31" ht="18.75" x14ac:dyDescent="0.3">
      <c r="B3" s="98" t="s">
        <v>234</v>
      </c>
      <c r="C3" s="98"/>
      <c r="D3" s="98"/>
      <c r="E3" s="98"/>
    </row>
    <row r="5" spans="1:31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76"/>
      <c r="S5" s="76"/>
      <c r="T5" s="76"/>
      <c r="U5" s="76"/>
      <c r="V5" s="76"/>
      <c r="W5" s="76"/>
      <c r="X5" s="76"/>
      <c r="Y5" s="4"/>
      <c r="Z5" s="4"/>
      <c r="AA5" s="4"/>
    </row>
    <row r="6" spans="1:31" ht="49.5" customHeight="1" x14ac:dyDescent="0.25">
      <c r="A6" s="4"/>
      <c r="B6" s="4"/>
      <c r="C6" s="9" t="s">
        <v>169</v>
      </c>
      <c r="D6" s="9" t="s">
        <v>170</v>
      </c>
      <c r="E6" s="9" t="s">
        <v>171</v>
      </c>
      <c r="F6" s="9" t="s">
        <v>172</v>
      </c>
      <c r="G6" s="9" t="s">
        <v>173</v>
      </c>
      <c r="H6" s="9" t="s">
        <v>174</v>
      </c>
      <c r="I6" s="9" t="s">
        <v>175</v>
      </c>
      <c r="J6" s="9" t="s">
        <v>176</v>
      </c>
      <c r="K6" s="9" t="s">
        <v>177</v>
      </c>
      <c r="L6" s="9" t="s">
        <v>178</v>
      </c>
      <c r="M6" s="9" t="s">
        <v>179</v>
      </c>
      <c r="N6" s="9" t="s">
        <v>180</v>
      </c>
      <c r="O6" s="9" t="s">
        <v>181</v>
      </c>
      <c r="P6" s="9" t="s">
        <v>182</v>
      </c>
      <c r="Q6" s="9" t="s">
        <v>183</v>
      </c>
      <c r="R6" s="9" t="s">
        <v>184</v>
      </c>
      <c r="S6" s="9" t="s">
        <v>185</v>
      </c>
      <c r="T6" s="9" t="s">
        <v>186</v>
      </c>
      <c r="U6" s="13" t="s">
        <v>187</v>
      </c>
      <c r="V6" s="13" t="s">
        <v>188</v>
      </c>
      <c r="W6" s="13" t="s">
        <v>189</v>
      </c>
      <c r="X6" s="13" t="s">
        <v>190</v>
      </c>
      <c r="Y6" s="4"/>
      <c r="Z6" s="4"/>
      <c r="AA6" s="4"/>
    </row>
    <row r="7" spans="1:31" ht="33" customHeight="1" x14ac:dyDescent="0.25">
      <c r="A7" s="6" t="s">
        <v>0</v>
      </c>
      <c r="B7" s="6" t="s">
        <v>1</v>
      </c>
      <c r="C7" s="6">
        <v>8</v>
      </c>
      <c r="D7" s="6">
        <v>9</v>
      </c>
      <c r="E7" s="6">
        <v>10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</v>
      </c>
      <c r="Q7" s="6">
        <v>2</v>
      </c>
      <c r="R7" s="6">
        <v>3</v>
      </c>
      <c r="S7" s="6">
        <v>4</v>
      </c>
      <c r="T7" s="6">
        <v>5</v>
      </c>
      <c r="U7" s="6">
        <v>6</v>
      </c>
      <c r="V7" s="6">
        <v>7</v>
      </c>
      <c r="W7" s="6">
        <v>8</v>
      </c>
      <c r="X7" s="6">
        <v>9</v>
      </c>
      <c r="Y7" s="6" t="s">
        <v>36</v>
      </c>
      <c r="Z7" s="66" t="s">
        <v>2</v>
      </c>
      <c r="AA7" s="6" t="s">
        <v>3</v>
      </c>
      <c r="AB7" s="67"/>
      <c r="AC7" s="67"/>
      <c r="AD7" s="67"/>
      <c r="AE7" s="67"/>
    </row>
    <row r="8" spans="1:31" ht="15.75" x14ac:dyDescent="0.25">
      <c r="A8" s="1" t="s">
        <v>4</v>
      </c>
      <c r="B8" s="2" t="s">
        <v>5</v>
      </c>
      <c r="C8" s="52">
        <v>0.4</v>
      </c>
      <c r="D8" s="52">
        <v>0.37100000000000005</v>
      </c>
      <c r="E8" s="53">
        <v>0.48099999999999998</v>
      </c>
      <c r="F8" s="52">
        <v>0.32500000000000001</v>
      </c>
      <c r="G8" s="52">
        <v>0.378</v>
      </c>
      <c r="H8" s="52">
        <v>0.33300000000000002</v>
      </c>
      <c r="I8" s="52">
        <v>0.33100000000000002</v>
      </c>
      <c r="J8" s="52">
        <v>0.37100000000000005</v>
      </c>
      <c r="K8" s="52">
        <v>0.29900000000000004</v>
      </c>
      <c r="L8" s="52">
        <v>0.39499999999999996</v>
      </c>
      <c r="M8" s="52">
        <v>0.4</v>
      </c>
      <c r="N8" s="52">
        <v>0.37100000000000005</v>
      </c>
      <c r="O8" s="53">
        <v>0.48099999999999998</v>
      </c>
      <c r="P8" s="52">
        <v>0.32500000000000001</v>
      </c>
      <c r="Q8" s="52">
        <v>0.378</v>
      </c>
      <c r="R8" s="52">
        <v>0.33300000000000002</v>
      </c>
      <c r="S8" s="52">
        <v>0.33100000000000002</v>
      </c>
      <c r="T8" s="52">
        <v>0.37100000000000005</v>
      </c>
      <c r="U8" s="52">
        <v>0.29900000000000004</v>
      </c>
      <c r="V8" s="52">
        <v>0.39499999999999996</v>
      </c>
      <c r="W8" s="52">
        <v>0.4</v>
      </c>
      <c r="X8" s="52">
        <v>0.37100000000000005</v>
      </c>
      <c r="Y8" s="10">
        <f t="shared" ref="Y8:Y35" si="0">SUM(C8:X8)</f>
        <v>8.1390000000000029</v>
      </c>
      <c r="Z8" s="12">
        <f>Y8/22</f>
        <v>0.36995454545454559</v>
      </c>
      <c r="AA8" s="5">
        <v>0.45</v>
      </c>
      <c r="AB8" s="67"/>
      <c r="AC8" s="67"/>
      <c r="AD8" s="67"/>
      <c r="AE8" s="67"/>
    </row>
    <row r="9" spans="1:31" ht="15.75" x14ac:dyDescent="0.25">
      <c r="A9" s="1" t="s">
        <v>6</v>
      </c>
      <c r="B9" s="2" t="s">
        <v>7</v>
      </c>
      <c r="C9" s="74">
        <v>2.5000000000000001E-2</v>
      </c>
      <c r="D9" s="73">
        <v>0.12</v>
      </c>
      <c r="E9" s="72"/>
      <c r="F9" s="75">
        <v>0.1</v>
      </c>
      <c r="G9" s="72"/>
      <c r="H9" s="72"/>
      <c r="I9" s="73">
        <v>0.14000000000000001</v>
      </c>
      <c r="J9" s="72"/>
      <c r="K9" s="72"/>
      <c r="L9" s="74">
        <v>7.9000000000000001E-2</v>
      </c>
      <c r="M9" s="74">
        <v>2.5000000000000001E-2</v>
      </c>
      <c r="N9" s="73">
        <v>0.12</v>
      </c>
      <c r="O9" s="72"/>
      <c r="P9" s="75">
        <v>0.1</v>
      </c>
      <c r="Q9" s="72"/>
      <c r="R9" s="72"/>
      <c r="S9" s="73">
        <v>0.14000000000000001</v>
      </c>
      <c r="T9" s="72"/>
      <c r="U9" s="72"/>
      <c r="V9" s="74">
        <v>7.9000000000000001E-2</v>
      </c>
      <c r="W9" s="74">
        <v>2.5000000000000001E-2</v>
      </c>
      <c r="X9" s="73">
        <v>0.12</v>
      </c>
      <c r="Y9" s="10">
        <f t="shared" si="0"/>
        <v>1.073</v>
      </c>
      <c r="Z9" s="12">
        <f t="shared" ref="Z9:Z35" si="1">Y9/22</f>
        <v>4.8772727272727273E-2</v>
      </c>
      <c r="AA9" s="2">
        <v>0.04</v>
      </c>
      <c r="AB9" s="67"/>
      <c r="AC9" s="67"/>
      <c r="AD9" s="67"/>
      <c r="AE9" s="67"/>
    </row>
    <row r="10" spans="1:31" ht="15.75" x14ac:dyDescent="0.25">
      <c r="A10" s="1" t="s">
        <v>8</v>
      </c>
      <c r="B10" s="2" t="s">
        <v>7</v>
      </c>
      <c r="C10" s="72"/>
      <c r="D10" s="72"/>
      <c r="E10" s="72"/>
      <c r="F10" s="74">
        <v>1.7000000000000001E-2</v>
      </c>
      <c r="G10" s="74">
        <v>2.3E-2</v>
      </c>
      <c r="H10" s="72"/>
      <c r="I10" s="74">
        <v>2.7E-2</v>
      </c>
      <c r="J10" s="73">
        <v>0.01</v>
      </c>
      <c r="K10" s="73">
        <v>0.01</v>
      </c>
      <c r="L10" s="74">
        <v>2.1000000000000001E-2</v>
      </c>
      <c r="M10" s="72"/>
      <c r="N10" s="72"/>
      <c r="O10" s="72"/>
      <c r="P10" s="74">
        <v>1.7000000000000001E-2</v>
      </c>
      <c r="Q10" s="74">
        <v>2.3E-2</v>
      </c>
      <c r="R10" s="72"/>
      <c r="S10" s="74">
        <v>2.7E-2</v>
      </c>
      <c r="T10" s="73">
        <v>0.01</v>
      </c>
      <c r="U10" s="73">
        <v>0.01</v>
      </c>
      <c r="V10" s="74">
        <v>2.1000000000000001E-2</v>
      </c>
      <c r="W10" s="72"/>
      <c r="X10" s="72"/>
      <c r="Y10" s="10">
        <f t="shared" si="0"/>
        <v>0.216</v>
      </c>
      <c r="Z10" s="12">
        <f t="shared" si="1"/>
        <v>9.8181818181818179E-3</v>
      </c>
      <c r="AA10" s="5">
        <v>1.0999999999999999E-2</v>
      </c>
      <c r="AB10" s="67"/>
      <c r="AC10" s="67"/>
      <c r="AD10" s="67"/>
      <c r="AE10" s="67"/>
    </row>
    <row r="11" spans="1:31" ht="15.75" x14ac:dyDescent="0.25">
      <c r="A11" s="1" t="s">
        <v>9</v>
      </c>
      <c r="B11" s="2" t="s">
        <v>7</v>
      </c>
      <c r="C11" s="72"/>
      <c r="D11" s="74">
        <v>1.4999999999999999E-2</v>
      </c>
      <c r="E11" s="73">
        <v>0.01</v>
      </c>
      <c r="F11" s="72"/>
      <c r="G11" s="72"/>
      <c r="H11" s="73">
        <v>0.01</v>
      </c>
      <c r="I11" s="72"/>
      <c r="J11" s="74">
        <v>1.4999999999999999E-2</v>
      </c>
      <c r="K11" s="73">
        <v>0.01</v>
      </c>
      <c r="L11" s="74">
        <v>1.4999999999999999E-2</v>
      </c>
      <c r="M11" s="72"/>
      <c r="N11" s="74">
        <v>1.4999999999999999E-2</v>
      </c>
      <c r="O11" s="73">
        <v>0.01</v>
      </c>
      <c r="P11" s="72"/>
      <c r="Q11" s="72"/>
      <c r="R11" s="73">
        <v>0.01</v>
      </c>
      <c r="S11" s="72"/>
      <c r="T11" s="74">
        <v>1.4999999999999999E-2</v>
      </c>
      <c r="U11" s="73">
        <v>0.01</v>
      </c>
      <c r="V11" s="74">
        <v>1.4999999999999999E-2</v>
      </c>
      <c r="W11" s="72"/>
      <c r="X11" s="74">
        <v>1.4999999999999999E-2</v>
      </c>
      <c r="Y11" s="10">
        <f t="shared" si="0"/>
        <v>0.16500000000000004</v>
      </c>
      <c r="Z11" s="12">
        <f t="shared" si="1"/>
        <v>7.5000000000000015E-3</v>
      </c>
      <c r="AA11" s="2">
        <v>6.0000000000000001E-3</v>
      </c>
      <c r="AB11" s="67"/>
      <c r="AC11" s="67"/>
      <c r="AD11" s="67"/>
      <c r="AE11" s="67"/>
    </row>
    <row r="12" spans="1:31" ht="15.75" x14ac:dyDescent="0.25">
      <c r="A12" s="1" t="s">
        <v>10</v>
      </c>
      <c r="B12" s="2" t="s">
        <v>7</v>
      </c>
      <c r="C12" s="62">
        <v>7.0000000000000007E-2</v>
      </c>
      <c r="D12" s="61"/>
      <c r="E12" s="62">
        <v>0.106</v>
      </c>
      <c r="F12" s="54">
        <v>0.06</v>
      </c>
      <c r="G12" s="54">
        <v>0.02</v>
      </c>
      <c r="H12" s="55"/>
      <c r="I12" s="59"/>
      <c r="J12" s="60">
        <v>6.6000000000000003E-2</v>
      </c>
      <c r="K12" s="61">
        <v>0.13700000000000001</v>
      </c>
      <c r="L12" s="60">
        <v>8.4000000000000005E-2</v>
      </c>
      <c r="M12" s="62">
        <v>7.0000000000000007E-2</v>
      </c>
      <c r="N12" s="61"/>
      <c r="O12" s="62">
        <v>0.106</v>
      </c>
      <c r="P12" s="54">
        <v>0.06</v>
      </c>
      <c r="Q12" s="54">
        <v>0.02</v>
      </c>
      <c r="R12" s="55"/>
      <c r="S12" s="59"/>
      <c r="T12" s="60">
        <v>6.6000000000000003E-2</v>
      </c>
      <c r="U12" s="61">
        <v>0.13700000000000001</v>
      </c>
      <c r="V12" s="60">
        <v>8.4000000000000005E-2</v>
      </c>
      <c r="W12" s="62">
        <v>7.0000000000000007E-2</v>
      </c>
      <c r="X12" s="61"/>
      <c r="Y12" s="10">
        <f t="shared" si="0"/>
        <v>1.1560000000000001</v>
      </c>
      <c r="Z12" s="12">
        <f t="shared" si="1"/>
        <v>5.2545454545454555E-2</v>
      </c>
      <c r="AA12" s="5">
        <v>5.5E-2</v>
      </c>
      <c r="AB12" s="67"/>
      <c r="AC12" s="67"/>
      <c r="AD12" s="67"/>
      <c r="AE12" s="67"/>
    </row>
    <row r="13" spans="1:31" ht="15.75" x14ac:dyDescent="0.25">
      <c r="A13" s="1" t="s">
        <v>11</v>
      </c>
      <c r="B13" s="2" t="s">
        <v>7</v>
      </c>
      <c r="C13" s="72"/>
      <c r="D13" s="73">
        <v>0.01</v>
      </c>
      <c r="E13" s="73">
        <v>0.01</v>
      </c>
      <c r="F13" s="73">
        <v>0.01</v>
      </c>
      <c r="G13" s="72"/>
      <c r="H13" s="74">
        <v>7.5999999999999998E-2</v>
      </c>
      <c r="I13" s="74">
        <v>7.4999999999999997E-2</v>
      </c>
      <c r="J13" s="73">
        <v>0.09</v>
      </c>
      <c r="K13" s="72"/>
      <c r="L13" s="73">
        <v>0.01</v>
      </c>
      <c r="M13" s="72"/>
      <c r="N13" s="73">
        <v>0.01</v>
      </c>
      <c r="O13" s="73">
        <v>0.01</v>
      </c>
      <c r="P13" s="73">
        <v>0.01</v>
      </c>
      <c r="Q13" s="72"/>
      <c r="R13" s="74">
        <v>7.5999999999999998E-2</v>
      </c>
      <c r="S13" s="74">
        <v>7.4999999999999997E-2</v>
      </c>
      <c r="T13" s="73">
        <v>0.09</v>
      </c>
      <c r="U13" s="72"/>
      <c r="V13" s="73">
        <v>0.01</v>
      </c>
      <c r="W13" s="72"/>
      <c r="X13" s="73">
        <v>0.01</v>
      </c>
      <c r="Y13" s="10">
        <f t="shared" si="0"/>
        <v>0.57200000000000006</v>
      </c>
      <c r="Z13" s="12">
        <f t="shared" si="1"/>
        <v>2.6000000000000002E-2</v>
      </c>
      <c r="AA13" s="2">
        <v>2.4E-2</v>
      </c>
      <c r="AB13" s="67"/>
      <c r="AC13" s="67"/>
      <c r="AD13" s="67"/>
      <c r="AE13" s="67"/>
    </row>
    <row r="14" spans="1:31" ht="15.75" x14ac:dyDescent="0.25">
      <c r="A14" s="1" t="s">
        <v>12</v>
      </c>
      <c r="B14" s="2" t="s">
        <v>7</v>
      </c>
      <c r="C14" s="72"/>
      <c r="D14" s="73">
        <v>0.08</v>
      </c>
      <c r="E14" s="72"/>
      <c r="F14" s="72"/>
      <c r="G14" s="73">
        <v>0.09</v>
      </c>
      <c r="H14" s="72"/>
      <c r="I14" s="73">
        <v>0.08</v>
      </c>
      <c r="J14" s="72"/>
      <c r="K14" s="72"/>
      <c r="L14" s="72"/>
      <c r="M14" s="72"/>
      <c r="N14" s="73">
        <v>0.08</v>
      </c>
      <c r="O14" s="72"/>
      <c r="P14" s="72"/>
      <c r="Q14" s="73">
        <v>0.09</v>
      </c>
      <c r="R14" s="72"/>
      <c r="S14" s="73">
        <v>0.08</v>
      </c>
      <c r="T14" s="72"/>
      <c r="U14" s="72"/>
      <c r="V14" s="72"/>
      <c r="W14" s="72"/>
      <c r="X14" s="73">
        <v>0.08</v>
      </c>
      <c r="Y14" s="10">
        <f t="shared" si="0"/>
        <v>0.57999999999999996</v>
      </c>
      <c r="Z14" s="12">
        <f t="shared" si="1"/>
        <v>2.6363636363636363E-2</v>
      </c>
      <c r="AA14" s="2">
        <v>2.5000000000000001E-2</v>
      </c>
      <c r="AB14" s="67"/>
      <c r="AC14" s="67"/>
      <c r="AD14" s="67"/>
      <c r="AE14" s="67"/>
    </row>
    <row r="15" spans="1:31" ht="15.75" x14ac:dyDescent="0.25">
      <c r="A15" s="1" t="s">
        <v>13</v>
      </c>
      <c r="B15" s="2" t="s">
        <v>7</v>
      </c>
      <c r="C15" s="74">
        <v>0.114</v>
      </c>
      <c r="D15" s="72"/>
      <c r="E15" s="74">
        <v>6.2E-2</v>
      </c>
      <c r="F15" s="72"/>
      <c r="G15" s="74">
        <v>6.8000000000000005E-2</v>
      </c>
      <c r="H15" s="74">
        <v>8.5000000000000006E-2</v>
      </c>
      <c r="I15" s="72"/>
      <c r="J15" s="72"/>
      <c r="K15" s="74">
        <v>6.0999999999999999E-2</v>
      </c>
      <c r="L15" s="72"/>
      <c r="M15" s="74">
        <v>0.114</v>
      </c>
      <c r="N15" s="72"/>
      <c r="O15" s="74">
        <v>6.2E-2</v>
      </c>
      <c r="P15" s="72"/>
      <c r="Q15" s="74">
        <v>6.8000000000000005E-2</v>
      </c>
      <c r="R15" s="74">
        <v>8.5000000000000006E-2</v>
      </c>
      <c r="S15" s="72"/>
      <c r="T15" s="72"/>
      <c r="U15" s="74">
        <v>6.0999999999999999E-2</v>
      </c>
      <c r="V15" s="72"/>
      <c r="W15" s="74">
        <v>0.114</v>
      </c>
      <c r="X15" s="72"/>
      <c r="Y15" s="10">
        <f t="shared" si="0"/>
        <v>0.89400000000000002</v>
      </c>
      <c r="Z15" s="12">
        <f t="shared" si="1"/>
        <v>4.0636363636363637E-2</v>
      </c>
      <c r="AA15" s="5">
        <v>3.6999999999999998E-2</v>
      </c>
      <c r="AB15" s="67"/>
      <c r="AC15" s="67"/>
      <c r="AD15" s="67"/>
      <c r="AE15" s="67"/>
    </row>
    <row r="16" spans="1:31" ht="15.75" x14ac:dyDescent="0.25">
      <c r="A16" s="1" t="s">
        <v>14</v>
      </c>
      <c r="B16" s="2" t="s">
        <v>15</v>
      </c>
      <c r="C16" s="74">
        <v>0.158</v>
      </c>
      <c r="D16" s="74">
        <v>0.125</v>
      </c>
      <c r="E16" s="74">
        <v>8.4000000000000005E-2</v>
      </c>
      <c r="F16" s="75">
        <v>0.2</v>
      </c>
      <c r="G16" s="74">
        <v>2.0249999999999999</v>
      </c>
      <c r="H16" s="74">
        <v>0.156</v>
      </c>
      <c r="I16" s="74">
        <v>0.245</v>
      </c>
      <c r="J16" s="72"/>
      <c r="K16" s="74">
        <v>0.20300000000000001</v>
      </c>
      <c r="L16" s="74">
        <v>2.1779999999999999</v>
      </c>
      <c r="M16" s="74">
        <v>0.158</v>
      </c>
      <c r="N16" s="74">
        <v>0.125</v>
      </c>
      <c r="O16" s="74">
        <v>8.4000000000000005E-2</v>
      </c>
      <c r="P16" s="75">
        <v>0.2</v>
      </c>
      <c r="Q16" s="74">
        <v>2.0249999999999999</v>
      </c>
      <c r="R16" s="74">
        <v>0.156</v>
      </c>
      <c r="S16" s="74">
        <v>0.245</v>
      </c>
      <c r="T16" s="72"/>
      <c r="U16" s="74">
        <v>0.20300000000000001</v>
      </c>
      <c r="V16" s="74">
        <v>2.1779999999999999</v>
      </c>
      <c r="W16" s="74">
        <v>0.158</v>
      </c>
      <c r="X16" s="74">
        <v>0.125</v>
      </c>
      <c r="Y16" s="11">
        <f t="shared" si="0"/>
        <v>11.031000000000001</v>
      </c>
      <c r="Z16" s="12">
        <v>3.9E-2</v>
      </c>
      <c r="AA16" s="5">
        <v>0.04</v>
      </c>
      <c r="AB16" s="68"/>
      <c r="AC16" s="68"/>
      <c r="AD16" s="68"/>
      <c r="AE16" s="68"/>
    </row>
    <row r="17" spans="1:31" ht="15.75" x14ac:dyDescent="0.25">
      <c r="A17" s="1" t="s">
        <v>16</v>
      </c>
      <c r="B17" s="2" t="s">
        <v>7</v>
      </c>
      <c r="C17" s="75">
        <v>0.2</v>
      </c>
      <c r="D17" s="74">
        <v>0.186</v>
      </c>
      <c r="E17" s="74">
        <v>0.152</v>
      </c>
      <c r="F17" s="74">
        <v>5.3999999999999999E-2</v>
      </c>
      <c r="G17" s="74">
        <v>0.16600000000000001</v>
      </c>
      <c r="H17" s="74">
        <v>0.16500000000000001</v>
      </c>
      <c r="I17" s="74">
        <v>0.29199999999999998</v>
      </c>
      <c r="J17" s="74">
        <v>0.188</v>
      </c>
      <c r="K17" s="74">
        <v>0.13800000000000001</v>
      </c>
      <c r="L17" s="74">
        <v>9.8000000000000004E-2</v>
      </c>
      <c r="M17" s="75">
        <v>0.2</v>
      </c>
      <c r="N17" s="74">
        <v>0.186</v>
      </c>
      <c r="O17" s="74">
        <v>0.152</v>
      </c>
      <c r="P17" s="74">
        <v>5.3999999999999999E-2</v>
      </c>
      <c r="Q17" s="74">
        <v>0.16600000000000001</v>
      </c>
      <c r="R17" s="74">
        <v>0.16500000000000001</v>
      </c>
      <c r="S17" s="74">
        <v>0.29199999999999998</v>
      </c>
      <c r="T17" s="74">
        <v>0.188</v>
      </c>
      <c r="U17" s="74">
        <v>0.13800000000000001</v>
      </c>
      <c r="V17" s="74">
        <v>9.8000000000000004E-2</v>
      </c>
      <c r="W17" s="75">
        <v>0.2</v>
      </c>
      <c r="X17" s="74">
        <v>0.186</v>
      </c>
      <c r="Y17" s="10">
        <f t="shared" si="0"/>
        <v>3.6639999999999997</v>
      </c>
      <c r="Z17" s="12">
        <f t="shared" si="1"/>
        <v>0.16654545454545452</v>
      </c>
      <c r="AA17" s="5">
        <v>0.14000000000000001</v>
      </c>
      <c r="AB17" s="67"/>
      <c r="AC17" s="67"/>
      <c r="AD17" s="67"/>
      <c r="AE17" s="67"/>
    </row>
    <row r="18" spans="1:31" ht="15.75" x14ac:dyDescent="0.25">
      <c r="A18" s="1" t="s">
        <v>17</v>
      </c>
      <c r="B18" s="2" t="s">
        <v>7</v>
      </c>
      <c r="C18" s="52">
        <v>9.9000000000000005E-2</v>
      </c>
      <c r="D18" s="52">
        <v>0.152</v>
      </c>
      <c r="E18" s="53">
        <v>0.26800000000000002</v>
      </c>
      <c r="F18" s="52">
        <v>9.2999999999999999E-2</v>
      </c>
      <c r="G18" s="52">
        <v>0.21199999999999999</v>
      </c>
      <c r="H18" s="52">
        <v>0.22700000000000001</v>
      </c>
      <c r="I18" s="52">
        <v>0.253</v>
      </c>
      <c r="J18" s="52">
        <v>0.224</v>
      </c>
      <c r="K18" s="52">
        <v>0.2</v>
      </c>
      <c r="L18" s="52">
        <v>0.21700000000000003</v>
      </c>
      <c r="M18" s="52">
        <v>9.9000000000000005E-2</v>
      </c>
      <c r="N18" s="52">
        <v>0.152</v>
      </c>
      <c r="O18" s="53">
        <v>0.26800000000000002</v>
      </c>
      <c r="P18" s="52">
        <v>9.2999999999999999E-2</v>
      </c>
      <c r="Q18" s="52">
        <v>0.21199999999999999</v>
      </c>
      <c r="R18" s="52">
        <v>0.22700000000000001</v>
      </c>
      <c r="S18" s="52">
        <v>0.253</v>
      </c>
      <c r="T18" s="52">
        <v>0.224</v>
      </c>
      <c r="U18" s="52">
        <v>0.2</v>
      </c>
      <c r="V18" s="52">
        <v>0.21700000000000003</v>
      </c>
      <c r="W18" s="52">
        <v>9.9000000000000005E-2</v>
      </c>
      <c r="X18" s="52">
        <v>0.152</v>
      </c>
      <c r="Y18" s="10">
        <f t="shared" si="0"/>
        <v>4.1410000000000009</v>
      </c>
      <c r="Z18" s="12">
        <f t="shared" si="1"/>
        <v>0.18822727272727277</v>
      </c>
      <c r="AA18" s="5">
        <v>0.22</v>
      </c>
      <c r="AB18" s="67"/>
      <c r="AC18" s="67"/>
      <c r="AD18" s="67"/>
      <c r="AE18" s="67"/>
    </row>
    <row r="19" spans="1:31" ht="15.75" x14ac:dyDescent="0.25">
      <c r="A19" s="1" t="s">
        <v>18</v>
      </c>
      <c r="B19" s="2" t="s">
        <v>7</v>
      </c>
      <c r="C19" s="63">
        <v>0.05</v>
      </c>
      <c r="D19" s="63">
        <v>0.14000000000000001</v>
      </c>
      <c r="E19" s="64">
        <v>3.5999999999999997E-2</v>
      </c>
      <c r="F19" s="63">
        <v>0.14000000000000001</v>
      </c>
      <c r="G19" s="63"/>
      <c r="H19" s="63">
        <v>0.17600000000000002</v>
      </c>
      <c r="I19" s="63"/>
      <c r="J19" s="63">
        <v>0.14000000000000001</v>
      </c>
      <c r="K19" s="63"/>
      <c r="L19" s="63">
        <v>0.18800000000000003</v>
      </c>
      <c r="M19" s="63">
        <v>0.05</v>
      </c>
      <c r="N19" s="63">
        <v>0.14000000000000001</v>
      </c>
      <c r="O19" s="64">
        <v>3.5999999999999997E-2</v>
      </c>
      <c r="P19" s="63">
        <v>0.14000000000000001</v>
      </c>
      <c r="Q19" s="63"/>
      <c r="R19" s="63">
        <v>0.17600000000000002</v>
      </c>
      <c r="S19" s="63"/>
      <c r="T19" s="63">
        <v>0.14000000000000001</v>
      </c>
      <c r="U19" s="63"/>
      <c r="V19" s="63">
        <v>0.18800000000000003</v>
      </c>
      <c r="W19" s="63">
        <v>0.05</v>
      </c>
      <c r="X19" s="63">
        <v>0.14000000000000001</v>
      </c>
      <c r="Y19" s="10">
        <f t="shared" si="0"/>
        <v>1.9300000000000002</v>
      </c>
      <c r="Z19" s="12">
        <f t="shared" si="1"/>
        <v>8.7727272727272737E-2</v>
      </c>
      <c r="AA19" s="5">
        <v>0.1</v>
      </c>
      <c r="AB19" s="67"/>
      <c r="AC19" s="67"/>
      <c r="AD19" s="67"/>
      <c r="AE19" s="67"/>
    </row>
    <row r="20" spans="1:31" ht="15.75" x14ac:dyDescent="0.25">
      <c r="A20" s="1" t="s">
        <v>19</v>
      </c>
      <c r="B20" s="2" t="s">
        <v>7</v>
      </c>
      <c r="C20" s="52">
        <v>0.02</v>
      </c>
      <c r="D20" s="52">
        <v>7.0000000000000001E-3</v>
      </c>
      <c r="E20" s="53">
        <v>0.12000000000000002</v>
      </c>
      <c r="F20" s="52">
        <v>4.2000000000000003E-2</v>
      </c>
      <c r="G20" s="52">
        <v>2.5000000000000001E-2</v>
      </c>
      <c r="H20" s="52"/>
      <c r="I20" s="52"/>
      <c r="J20" s="52">
        <v>0.02</v>
      </c>
      <c r="K20" s="52"/>
      <c r="L20" s="52">
        <v>6.0000000000000001E-3</v>
      </c>
      <c r="M20" s="52">
        <v>0.02</v>
      </c>
      <c r="N20" s="52">
        <v>7.0000000000000001E-3</v>
      </c>
      <c r="O20" s="53">
        <v>0.12000000000000002</v>
      </c>
      <c r="P20" s="52">
        <v>4.2000000000000003E-2</v>
      </c>
      <c r="Q20" s="52">
        <v>2.5000000000000001E-2</v>
      </c>
      <c r="R20" s="52"/>
      <c r="S20" s="52"/>
      <c r="T20" s="52">
        <v>0.02</v>
      </c>
      <c r="U20" s="52"/>
      <c r="V20" s="52">
        <v>6.0000000000000001E-3</v>
      </c>
      <c r="W20" s="52">
        <v>0.02</v>
      </c>
      <c r="X20" s="52">
        <v>7.0000000000000001E-3</v>
      </c>
      <c r="Y20" s="10">
        <f t="shared" si="0"/>
        <v>0.50700000000000001</v>
      </c>
      <c r="Z20" s="12">
        <f t="shared" si="1"/>
        <v>2.3045454545454546E-2</v>
      </c>
      <c r="AA20" s="5">
        <v>1.0999999999999999E-2</v>
      </c>
      <c r="AB20" s="67"/>
      <c r="AC20" s="67"/>
      <c r="AD20" s="67"/>
      <c r="AE20" s="67"/>
    </row>
    <row r="21" spans="1:31" ht="15.75" x14ac:dyDescent="0.25">
      <c r="A21" s="1" t="s">
        <v>20</v>
      </c>
      <c r="B21" s="2" t="s">
        <v>7</v>
      </c>
      <c r="C21" s="56">
        <v>0.2</v>
      </c>
      <c r="D21" s="54"/>
      <c r="E21" s="56">
        <v>0.2</v>
      </c>
      <c r="F21" s="56"/>
      <c r="G21" s="54">
        <v>0.2</v>
      </c>
      <c r="H21" s="55"/>
      <c r="I21" s="56">
        <v>0.18</v>
      </c>
      <c r="J21" s="56"/>
      <c r="K21" s="54">
        <v>0.3</v>
      </c>
      <c r="L21" s="56"/>
      <c r="M21" s="56">
        <v>0.2</v>
      </c>
      <c r="N21" s="54"/>
      <c r="O21" s="56">
        <v>0.2</v>
      </c>
      <c r="P21" s="56"/>
      <c r="Q21" s="54">
        <v>0.2</v>
      </c>
      <c r="R21" s="55"/>
      <c r="S21" s="56">
        <v>0.18</v>
      </c>
      <c r="T21" s="56"/>
      <c r="U21" s="54">
        <v>0.3</v>
      </c>
      <c r="V21" s="56"/>
      <c r="W21" s="56">
        <v>0.2</v>
      </c>
      <c r="X21" s="54"/>
      <c r="Y21" s="10">
        <f t="shared" si="0"/>
        <v>2.36</v>
      </c>
      <c r="Z21" s="12">
        <f t="shared" si="1"/>
        <v>0.10727272727272727</v>
      </c>
      <c r="AA21" s="5">
        <v>0.1</v>
      </c>
      <c r="AB21" s="67"/>
      <c r="AC21" s="67"/>
      <c r="AD21" s="67"/>
      <c r="AE21" s="67"/>
    </row>
    <row r="22" spans="1:31" ht="15.75" x14ac:dyDescent="0.25">
      <c r="A22" s="1" t="s">
        <v>21</v>
      </c>
      <c r="B22" s="2" t="s">
        <v>7</v>
      </c>
      <c r="C22" s="74">
        <v>0.115</v>
      </c>
      <c r="D22" s="74">
        <v>4.2000000000000003E-2</v>
      </c>
      <c r="E22" s="73">
        <v>0.08</v>
      </c>
      <c r="F22" s="73">
        <v>0.03</v>
      </c>
      <c r="G22" s="73">
        <v>0.08</v>
      </c>
      <c r="H22" s="73">
        <v>0.08</v>
      </c>
      <c r="I22" s="74">
        <v>7.1999999999999995E-2</v>
      </c>
      <c r="J22" s="73">
        <v>0.03</v>
      </c>
      <c r="K22" s="75">
        <v>0.1</v>
      </c>
      <c r="L22" s="73">
        <v>0.03</v>
      </c>
      <c r="M22" s="74">
        <v>0.115</v>
      </c>
      <c r="N22" s="74">
        <v>4.2000000000000003E-2</v>
      </c>
      <c r="O22" s="73">
        <v>0.08</v>
      </c>
      <c r="P22" s="73">
        <v>0.03</v>
      </c>
      <c r="Q22" s="73">
        <v>0.08</v>
      </c>
      <c r="R22" s="73">
        <v>0.08</v>
      </c>
      <c r="S22" s="74">
        <v>7.1999999999999995E-2</v>
      </c>
      <c r="T22" s="73">
        <v>0.03</v>
      </c>
      <c r="U22" s="75">
        <v>0.1</v>
      </c>
      <c r="V22" s="73">
        <v>0.03</v>
      </c>
      <c r="W22" s="74">
        <v>0.115</v>
      </c>
      <c r="X22" s="74">
        <v>4.2000000000000003E-2</v>
      </c>
      <c r="Y22" s="10">
        <f t="shared" si="0"/>
        <v>1.4750000000000003</v>
      </c>
      <c r="Z22" s="12">
        <f t="shared" si="1"/>
        <v>6.7045454545454561E-2</v>
      </c>
      <c r="AA22" s="5">
        <v>0.05</v>
      </c>
      <c r="AB22" s="67"/>
      <c r="AC22" s="67"/>
      <c r="AD22" s="67"/>
      <c r="AE22" s="67"/>
    </row>
    <row r="23" spans="1:31" ht="15.75" x14ac:dyDescent="0.25">
      <c r="A23" s="1" t="s">
        <v>22</v>
      </c>
      <c r="B23" s="2" t="s">
        <v>7</v>
      </c>
      <c r="C23" s="73">
        <v>0.04</v>
      </c>
      <c r="D23" s="73">
        <v>0.08</v>
      </c>
      <c r="E23" s="74">
        <v>3.5000000000000003E-2</v>
      </c>
      <c r="F23" s="74">
        <v>0.10299999999999999</v>
      </c>
      <c r="G23" s="73">
        <v>0.03</v>
      </c>
      <c r="H23" s="74">
        <v>3.5000000000000003E-2</v>
      </c>
      <c r="I23" s="73">
        <v>0.04</v>
      </c>
      <c r="J23" s="74">
        <v>8.7999999999999995E-2</v>
      </c>
      <c r="K23" s="74">
        <v>4.2000000000000003E-2</v>
      </c>
      <c r="L23" s="73">
        <v>0.08</v>
      </c>
      <c r="M23" s="73">
        <v>0.04</v>
      </c>
      <c r="N23" s="73">
        <v>0.08</v>
      </c>
      <c r="O23" s="74">
        <v>3.5000000000000003E-2</v>
      </c>
      <c r="P23" s="74">
        <v>0.10299999999999999</v>
      </c>
      <c r="Q23" s="73">
        <v>0.03</v>
      </c>
      <c r="R23" s="74">
        <v>3.5000000000000003E-2</v>
      </c>
      <c r="S23" s="73">
        <v>0.04</v>
      </c>
      <c r="T23" s="74">
        <v>8.7999999999999995E-2</v>
      </c>
      <c r="U23" s="74">
        <v>4.2000000000000003E-2</v>
      </c>
      <c r="V23" s="73">
        <v>0.08</v>
      </c>
      <c r="W23" s="73">
        <v>0.04</v>
      </c>
      <c r="X23" s="73">
        <v>0.08</v>
      </c>
      <c r="Y23" s="10">
        <f t="shared" si="0"/>
        <v>1.2660000000000005</v>
      </c>
      <c r="Z23" s="12">
        <f t="shared" si="1"/>
        <v>5.7545454545454566E-2</v>
      </c>
      <c r="AA23" s="5">
        <v>0.08</v>
      </c>
      <c r="AB23" s="67"/>
      <c r="AC23" s="67"/>
      <c r="AD23" s="67"/>
      <c r="AE23" s="67"/>
    </row>
    <row r="24" spans="1:31" ht="15.75" x14ac:dyDescent="0.25">
      <c r="A24" s="1" t="s">
        <v>23</v>
      </c>
      <c r="B24" s="2" t="s">
        <v>7</v>
      </c>
      <c r="C24" s="51">
        <v>3.4000000000000002E-2</v>
      </c>
      <c r="D24" s="51">
        <v>3.5000000000000003E-2</v>
      </c>
      <c r="E24" s="65">
        <v>1.4E-2</v>
      </c>
      <c r="F24" s="51">
        <v>0.10299999999999999</v>
      </c>
      <c r="G24" s="51">
        <v>5.0999999999999997E-2</v>
      </c>
      <c r="H24" s="51">
        <v>0.02</v>
      </c>
      <c r="I24" s="51">
        <v>1.4E-2</v>
      </c>
      <c r="J24" s="51">
        <v>9.9000000000000005E-2</v>
      </c>
      <c r="K24" s="51">
        <v>2.4E-2</v>
      </c>
      <c r="L24" s="51">
        <v>5.8999999999999997E-2</v>
      </c>
      <c r="M24" s="51">
        <v>3.4000000000000002E-2</v>
      </c>
      <c r="N24" s="51">
        <v>3.5000000000000003E-2</v>
      </c>
      <c r="O24" s="65">
        <v>1.4E-2</v>
      </c>
      <c r="P24" s="51">
        <v>0.10299999999999999</v>
      </c>
      <c r="Q24" s="51">
        <v>5.0999999999999997E-2</v>
      </c>
      <c r="R24" s="51">
        <v>0.02</v>
      </c>
      <c r="S24" s="51">
        <v>1.4E-2</v>
      </c>
      <c r="T24" s="51">
        <v>9.9000000000000005E-2</v>
      </c>
      <c r="U24" s="51">
        <v>2.4E-2</v>
      </c>
      <c r="V24" s="51">
        <v>5.8999999999999997E-2</v>
      </c>
      <c r="W24" s="51">
        <v>3.4000000000000002E-2</v>
      </c>
      <c r="X24" s="51">
        <v>3.5000000000000003E-2</v>
      </c>
      <c r="Y24" s="10">
        <f t="shared" si="0"/>
        <v>0.9750000000000002</v>
      </c>
      <c r="Z24" s="12">
        <f t="shared" si="1"/>
        <v>4.4318181818181826E-2</v>
      </c>
      <c r="AA24" s="5">
        <v>4.2999999999999997E-2</v>
      </c>
      <c r="AB24" s="67"/>
      <c r="AC24" s="67"/>
      <c r="AD24" s="67"/>
      <c r="AE24" s="67"/>
    </row>
    <row r="25" spans="1:31" ht="15.75" x14ac:dyDescent="0.25">
      <c r="A25" s="1" t="s">
        <v>24</v>
      </c>
      <c r="B25" s="2" t="s">
        <v>7</v>
      </c>
      <c r="C25" s="74">
        <v>4.2999999999999997E-2</v>
      </c>
      <c r="D25" s="72"/>
      <c r="E25" s="73">
        <v>0.02</v>
      </c>
      <c r="F25" s="74">
        <v>6.0000000000000001E-3</v>
      </c>
      <c r="G25" s="72"/>
      <c r="H25" s="74">
        <v>3.7999999999999999E-2</v>
      </c>
      <c r="I25" s="72"/>
      <c r="J25" s="72"/>
      <c r="K25" s="74">
        <v>6.0999999999999999E-2</v>
      </c>
      <c r="L25" s="72"/>
      <c r="M25" s="74">
        <v>4.2999999999999997E-2</v>
      </c>
      <c r="N25" s="72"/>
      <c r="O25" s="73">
        <v>0.02</v>
      </c>
      <c r="P25" s="74">
        <v>6.0000000000000001E-3</v>
      </c>
      <c r="Q25" s="72"/>
      <c r="R25" s="74">
        <v>3.7999999999999999E-2</v>
      </c>
      <c r="S25" s="72"/>
      <c r="T25" s="72"/>
      <c r="U25" s="74">
        <v>6.0999999999999999E-2</v>
      </c>
      <c r="V25" s="72"/>
      <c r="W25" s="74">
        <v>4.2999999999999997E-2</v>
      </c>
      <c r="X25" s="72"/>
      <c r="Y25" s="10">
        <f t="shared" si="0"/>
        <v>0.379</v>
      </c>
      <c r="Z25" s="12">
        <f t="shared" si="1"/>
        <v>1.7227272727272726E-2</v>
      </c>
      <c r="AA25" s="5">
        <v>1.2E-2</v>
      </c>
      <c r="AB25" s="67"/>
      <c r="AC25" s="67"/>
      <c r="AD25" s="67"/>
      <c r="AE25" s="67"/>
    </row>
    <row r="26" spans="1:31" ht="15.75" x14ac:dyDescent="0.25">
      <c r="A26" s="1" t="s">
        <v>25</v>
      </c>
      <c r="B26" s="2" t="s">
        <v>7</v>
      </c>
      <c r="C26" s="74">
        <v>4.5999999999999999E-2</v>
      </c>
      <c r="D26" s="74">
        <v>7.2999999999999995E-2</v>
      </c>
      <c r="E26" s="74">
        <v>2.8000000000000001E-2</v>
      </c>
      <c r="F26" s="74">
        <v>1.0999999999999999E-2</v>
      </c>
      <c r="G26" s="74">
        <v>3.6999999999999998E-2</v>
      </c>
      <c r="H26" s="74">
        <v>1.9E-2</v>
      </c>
      <c r="I26" s="74">
        <v>2.9000000000000001E-2</v>
      </c>
      <c r="J26" s="74">
        <v>4.7E-2</v>
      </c>
      <c r="K26" s="72"/>
      <c r="L26" s="74">
        <v>3.0000000000000001E-3</v>
      </c>
      <c r="M26" s="74">
        <v>4.5999999999999999E-2</v>
      </c>
      <c r="N26" s="74">
        <v>7.2999999999999995E-2</v>
      </c>
      <c r="O26" s="74">
        <v>2.8000000000000001E-2</v>
      </c>
      <c r="P26" s="74">
        <v>1.0999999999999999E-2</v>
      </c>
      <c r="Q26" s="74">
        <v>3.6999999999999998E-2</v>
      </c>
      <c r="R26" s="74">
        <v>1.9E-2</v>
      </c>
      <c r="S26" s="74">
        <v>2.9000000000000001E-2</v>
      </c>
      <c r="T26" s="74">
        <v>4.7E-2</v>
      </c>
      <c r="U26" s="72"/>
      <c r="V26" s="74">
        <v>3.0000000000000001E-3</v>
      </c>
      <c r="W26" s="74">
        <v>4.5999999999999999E-2</v>
      </c>
      <c r="X26" s="74">
        <v>7.2999999999999995E-2</v>
      </c>
      <c r="Y26" s="10">
        <f t="shared" si="0"/>
        <v>0.70500000000000007</v>
      </c>
      <c r="Z26" s="12">
        <f t="shared" si="1"/>
        <v>3.2045454545454551E-2</v>
      </c>
      <c r="AA26" s="5">
        <v>2.9000000000000001E-2</v>
      </c>
      <c r="AB26" s="67"/>
      <c r="AC26" s="67"/>
      <c r="AD26" s="67"/>
      <c r="AE26" s="67"/>
    </row>
    <row r="27" spans="1:31" ht="15.75" x14ac:dyDescent="0.25">
      <c r="A27" s="1" t="s">
        <v>26</v>
      </c>
      <c r="B27" s="2" t="s">
        <v>7</v>
      </c>
      <c r="C27" s="74">
        <v>3.5999999999999997E-2</v>
      </c>
      <c r="D27" s="74">
        <v>2.5999999999999999E-2</v>
      </c>
      <c r="E27" s="74">
        <v>1.9E-2</v>
      </c>
      <c r="F27" s="74">
        <v>2.3E-2</v>
      </c>
      <c r="G27" s="74">
        <v>2.5000000000000001E-2</v>
      </c>
      <c r="H27" s="74">
        <v>1.9E-2</v>
      </c>
      <c r="I27" s="74">
        <v>2.1000000000000001E-2</v>
      </c>
      <c r="J27" s="74">
        <v>2.7E-2</v>
      </c>
      <c r="K27" s="74">
        <v>2.1999999999999999E-2</v>
      </c>
      <c r="L27" s="74">
        <v>1.4E-2</v>
      </c>
      <c r="M27" s="74">
        <v>3.5999999999999997E-2</v>
      </c>
      <c r="N27" s="74">
        <v>2.5999999999999999E-2</v>
      </c>
      <c r="O27" s="74">
        <v>1.9E-2</v>
      </c>
      <c r="P27" s="74">
        <v>2.3E-2</v>
      </c>
      <c r="Q27" s="74">
        <v>2.5000000000000001E-2</v>
      </c>
      <c r="R27" s="74">
        <v>1.9E-2</v>
      </c>
      <c r="S27" s="74">
        <v>2.1000000000000001E-2</v>
      </c>
      <c r="T27" s="74">
        <v>2.7E-2</v>
      </c>
      <c r="U27" s="74">
        <v>2.1999999999999999E-2</v>
      </c>
      <c r="V27" s="74">
        <v>1.4E-2</v>
      </c>
      <c r="W27" s="74">
        <v>3.5999999999999997E-2</v>
      </c>
      <c r="X27" s="74">
        <v>2.5999999999999999E-2</v>
      </c>
      <c r="Y27" s="10">
        <f t="shared" si="0"/>
        <v>0.52600000000000013</v>
      </c>
      <c r="Z27" s="12">
        <f t="shared" si="1"/>
        <v>2.3909090909090915E-2</v>
      </c>
      <c r="AA27" s="5">
        <v>2.1000000000000001E-2</v>
      </c>
      <c r="AB27" s="67"/>
      <c r="AC27" s="67"/>
      <c r="AD27" s="67"/>
      <c r="AE27" s="67"/>
    </row>
    <row r="28" spans="1:31" ht="15.75" x14ac:dyDescent="0.25">
      <c r="A28" s="1" t="s">
        <v>27</v>
      </c>
      <c r="B28" s="2" t="s">
        <v>5</v>
      </c>
      <c r="C28" s="74">
        <v>7.0000000000000001E-3</v>
      </c>
      <c r="D28" s="74">
        <v>1.7999999999999999E-2</v>
      </c>
      <c r="E28" s="74">
        <v>1.2E-2</v>
      </c>
      <c r="F28" s="74">
        <v>7.0000000000000001E-3</v>
      </c>
      <c r="G28" s="73">
        <v>0.02</v>
      </c>
      <c r="H28" s="74">
        <v>1.2999999999999999E-2</v>
      </c>
      <c r="I28" s="74">
        <v>1.4E-2</v>
      </c>
      <c r="J28" s="74">
        <v>1.2999999999999999E-2</v>
      </c>
      <c r="K28" s="74">
        <v>7.0000000000000001E-3</v>
      </c>
      <c r="L28" s="74">
        <v>8.0000000000000002E-3</v>
      </c>
      <c r="M28" s="74">
        <v>7.0000000000000001E-3</v>
      </c>
      <c r="N28" s="74">
        <v>1.7999999999999999E-2</v>
      </c>
      <c r="O28" s="74">
        <v>1.2E-2</v>
      </c>
      <c r="P28" s="74">
        <v>7.0000000000000001E-3</v>
      </c>
      <c r="Q28" s="73">
        <v>0.02</v>
      </c>
      <c r="R28" s="74">
        <v>1.2999999999999999E-2</v>
      </c>
      <c r="S28" s="74">
        <v>1.4E-2</v>
      </c>
      <c r="T28" s="74">
        <v>1.2999999999999999E-2</v>
      </c>
      <c r="U28" s="74">
        <v>7.0000000000000001E-3</v>
      </c>
      <c r="V28" s="74">
        <v>8.0000000000000002E-3</v>
      </c>
      <c r="W28" s="74">
        <v>7.0000000000000001E-3</v>
      </c>
      <c r="X28" s="74">
        <v>1.7999999999999999E-2</v>
      </c>
      <c r="Y28" s="10">
        <f t="shared" si="0"/>
        <v>0.26300000000000007</v>
      </c>
      <c r="Z28" s="12">
        <f t="shared" si="1"/>
        <v>1.1954545454545457E-2</v>
      </c>
      <c r="AA28" s="5">
        <v>1.2E-2</v>
      </c>
      <c r="AB28" s="67"/>
      <c r="AC28" s="67"/>
      <c r="AD28" s="67"/>
      <c r="AE28" s="67"/>
    </row>
    <row r="29" spans="1:31" ht="15.75" x14ac:dyDescent="0.25">
      <c r="A29" s="1" t="s">
        <v>28</v>
      </c>
      <c r="B29" s="2" t="s">
        <v>7</v>
      </c>
      <c r="C29" s="72"/>
      <c r="D29" s="72"/>
      <c r="E29" s="72"/>
      <c r="F29" s="72">
        <v>0.05</v>
      </c>
      <c r="G29" s="72"/>
      <c r="H29" s="73">
        <v>0.05</v>
      </c>
      <c r="I29" s="72"/>
      <c r="J29" s="72"/>
      <c r="K29" s="72">
        <v>0.05</v>
      </c>
      <c r="L29" s="73">
        <v>0.05</v>
      </c>
      <c r="M29" s="72"/>
      <c r="N29" s="72"/>
      <c r="O29" s="72"/>
      <c r="P29" s="72">
        <v>0.05</v>
      </c>
      <c r="Q29" s="72"/>
      <c r="R29" s="73">
        <v>0.05</v>
      </c>
      <c r="S29" s="72"/>
      <c r="T29" s="72"/>
      <c r="U29" s="72">
        <v>0.05</v>
      </c>
      <c r="V29" s="73">
        <v>0.05</v>
      </c>
      <c r="W29" s="72"/>
      <c r="X29" s="72"/>
      <c r="Y29" s="10">
        <f t="shared" si="0"/>
        <v>0.39999999999999997</v>
      </c>
      <c r="Z29" s="12">
        <f t="shared" si="1"/>
        <v>1.8181818181818181E-2</v>
      </c>
      <c r="AA29" s="5">
        <v>0.02</v>
      </c>
      <c r="AB29" s="67"/>
      <c r="AC29" s="67"/>
      <c r="AD29" s="67"/>
      <c r="AE29" s="67"/>
    </row>
    <row r="30" spans="1:31" ht="15.75" x14ac:dyDescent="0.25">
      <c r="A30" s="1" t="s">
        <v>29</v>
      </c>
      <c r="B30" s="2" t="s">
        <v>7</v>
      </c>
      <c r="C30" s="74">
        <v>4.1000000000000002E-2</v>
      </c>
      <c r="D30" s="74">
        <v>3.6999999999999998E-2</v>
      </c>
      <c r="E30" s="74">
        <v>3.2000000000000001E-2</v>
      </c>
      <c r="F30" s="74">
        <v>3.3000000000000002E-2</v>
      </c>
      <c r="G30" s="74">
        <v>2.1000000000000001E-2</v>
      </c>
      <c r="H30" s="74">
        <v>3.3000000000000002E-2</v>
      </c>
      <c r="I30" s="74">
        <v>3.4000000000000002E-2</v>
      </c>
      <c r="J30" s="74">
        <v>3.4000000000000002E-2</v>
      </c>
      <c r="K30" s="73">
        <v>0.02</v>
      </c>
      <c r="L30" s="74">
        <v>3.3000000000000002E-2</v>
      </c>
      <c r="M30" s="74">
        <v>4.1000000000000002E-2</v>
      </c>
      <c r="N30" s="74">
        <v>3.6999999999999998E-2</v>
      </c>
      <c r="O30" s="74">
        <v>3.2000000000000001E-2</v>
      </c>
      <c r="P30" s="74">
        <v>3.3000000000000002E-2</v>
      </c>
      <c r="Q30" s="74">
        <v>2.1000000000000001E-2</v>
      </c>
      <c r="R30" s="74">
        <v>3.3000000000000002E-2</v>
      </c>
      <c r="S30" s="74">
        <v>3.4000000000000002E-2</v>
      </c>
      <c r="T30" s="74">
        <v>3.4000000000000002E-2</v>
      </c>
      <c r="U30" s="73">
        <v>0.02</v>
      </c>
      <c r="V30" s="74">
        <v>3.3000000000000002E-2</v>
      </c>
      <c r="W30" s="74">
        <v>4.1000000000000002E-2</v>
      </c>
      <c r="X30" s="74">
        <v>3.6999999999999998E-2</v>
      </c>
      <c r="Y30" s="10">
        <f t="shared" si="0"/>
        <v>0.7140000000000003</v>
      </c>
      <c r="Z30" s="12">
        <f t="shared" si="1"/>
        <v>3.2454545454545465E-2</v>
      </c>
      <c r="AA30" s="5">
        <v>0.03</v>
      </c>
      <c r="AB30" s="67"/>
      <c r="AC30" s="67"/>
      <c r="AD30" s="67"/>
      <c r="AE30" s="67"/>
    </row>
    <row r="31" spans="1:31" ht="15.75" x14ac:dyDescent="0.25">
      <c r="A31" s="1" t="s">
        <v>30</v>
      </c>
      <c r="B31" s="2" t="s">
        <v>7</v>
      </c>
      <c r="C31" s="74">
        <v>1E-3</v>
      </c>
      <c r="D31" s="74">
        <v>1E-3</v>
      </c>
      <c r="E31" s="72"/>
      <c r="F31" s="74">
        <v>1E-3</v>
      </c>
      <c r="G31" s="74">
        <v>1E-3</v>
      </c>
      <c r="H31" s="74">
        <v>1E-3</v>
      </c>
      <c r="I31" s="74">
        <v>1E-3</v>
      </c>
      <c r="J31" s="74">
        <v>2E-3</v>
      </c>
      <c r="K31" s="74">
        <v>2E-3</v>
      </c>
      <c r="L31" s="72"/>
      <c r="M31" s="74">
        <v>1E-3</v>
      </c>
      <c r="N31" s="74">
        <v>1E-3</v>
      </c>
      <c r="O31" s="72"/>
      <c r="P31" s="74">
        <v>1E-3</v>
      </c>
      <c r="Q31" s="74">
        <v>1E-3</v>
      </c>
      <c r="R31" s="74">
        <v>1E-3</v>
      </c>
      <c r="S31" s="74">
        <v>1E-3</v>
      </c>
      <c r="T31" s="74">
        <v>2E-3</v>
      </c>
      <c r="U31" s="74">
        <v>2E-3</v>
      </c>
      <c r="V31" s="72"/>
      <c r="W31" s="74">
        <v>1E-3</v>
      </c>
      <c r="X31" s="74">
        <v>1E-3</v>
      </c>
      <c r="Y31" s="10">
        <f t="shared" si="0"/>
        <v>2.2000000000000006E-2</v>
      </c>
      <c r="Z31" s="12">
        <f t="shared" si="1"/>
        <v>1.0000000000000002E-3</v>
      </c>
      <c r="AA31" s="5">
        <v>5.9999999999999995E-4</v>
      </c>
      <c r="AB31" s="67"/>
      <c r="AC31" s="67"/>
      <c r="AD31" s="67"/>
      <c r="AE31" s="67"/>
    </row>
    <row r="32" spans="1:31" ht="15.75" x14ac:dyDescent="0.25">
      <c r="A32" s="1" t="s">
        <v>31</v>
      </c>
      <c r="B32" s="2" t="s">
        <v>7</v>
      </c>
      <c r="C32" s="72"/>
      <c r="D32" s="72"/>
      <c r="E32" s="72"/>
      <c r="F32" s="72"/>
      <c r="G32" s="74">
        <v>2E-3</v>
      </c>
      <c r="H32" s="72"/>
      <c r="I32" s="72"/>
      <c r="J32" s="72"/>
      <c r="K32" s="72"/>
      <c r="L32" s="74">
        <v>2E-3</v>
      </c>
      <c r="M32" s="72"/>
      <c r="N32" s="72"/>
      <c r="O32" s="72"/>
      <c r="P32" s="72"/>
      <c r="Q32" s="74">
        <v>2E-3</v>
      </c>
      <c r="R32" s="72"/>
      <c r="S32" s="72"/>
      <c r="T32" s="72"/>
      <c r="U32" s="72"/>
      <c r="V32" s="74">
        <v>2E-3</v>
      </c>
      <c r="W32" s="72"/>
      <c r="X32" s="72"/>
      <c r="Y32" s="10">
        <f t="shared" si="0"/>
        <v>8.0000000000000002E-3</v>
      </c>
      <c r="Z32" s="12">
        <f t="shared" si="1"/>
        <v>3.6363636363636367E-4</v>
      </c>
      <c r="AA32" s="5">
        <v>5.9999999999999995E-4</v>
      </c>
      <c r="AB32" s="67"/>
      <c r="AC32" s="67"/>
      <c r="AD32" s="67"/>
      <c r="AE32" s="67"/>
    </row>
    <row r="33" spans="1:31" ht="15.75" x14ac:dyDescent="0.25">
      <c r="A33" s="1" t="s">
        <v>32</v>
      </c>
      <c r="B33" s="2" t="s">
        <v>7</v>
      </c>
      <c r="C33" s="72"/>
      <c r="D33" s="72"/>
      <c r="E33" s="74">
        <v>4.0000000000000001E-3</v>
      </c>
      <c r="F33" s="72"/>
      <c r="G33" s="72"/>
      <c r="H33" s="72"/>
      <c r="I33" s="74">
        <v>5.0000000000000001E-3</v>
      </c>
      <c r="J33" s="72"/>
      <c r="K33" s="72"/>
      <c r="L33" s="72"/>
      <c r="M33" s="72"/>
      <c r="N33" s="72"/>
      <c r="O33" s="74">
        <v>4.0000000000000001E-3</v>
      </c>
      <c r="P33" s="72"/>
      <c r="Q33" s="72"/>
      <c r="R33" s="72"/>
      <c r="S33" s="74">
        <v>5.0000000000000001E-3</v>
      </c>
      <c r="T33" s="72"/>
      <c r="U33" s="72"/>
      <c r="V33" s="72"/>
      <c r="W33" s="72"/>
      <c r="X33" s="72"/>
      <c r="Y33" s="10">
        <f t="shared" si="0"/>
        <v>1.8000000000000002E-2</v>
      </c>
      <c r="Z33" s="12">
        <f t="shared" si="1"/>
        <v>8.1818181818181827E-4</v>
      </c>
      <c r="AA33" s="2">
        <v>1.1999999999999999E-3</v>
      </c>
      <c r="AB33" s="67"/>
      <c r="AC33" s="67"/>
      <c r="AD33" s="67"/>
      <c r="AE33" s="67"/>
    </row>
    <row r="34" spans="1:31" ht="15.75" x14ac:dyDescent="0.25">
      <c r="A34" s="1" t="s">
        <v>33</v>
      </c>
      <c r="B34" s="2" t="s">
        <v>7</v>
      </c>
      <c r="C34" s="72"/>
      <c r="D34" s="74">
        <v>8.9999999999999993E-3</v>
      </c>
      <c r="E34" s="72"/>
      <c r="F34" s="72"/>
      <c r="G34" s="72"/>
      <c r="H34" s="72"/>
      <c r="I34" s="74"/>
      <c r="J34" s="72"/>
      <c r="K34" s="74">
        <v>5.0000000000000001E-3</v>
      </c>
      <c r="L34" s="74">
        <v>2E-3</v>
      </c>
      <c r="M34" s="72"/>
      <c r="N34" s="74">
        <v>8.9999999999999993E-3</v>
      </c>
      <c r="O34" s="72"/>
      <c r="P34" s="72"/>
      <c r="Q34" s="72"/>
      <c r="R34" s="72"/>
      <c r="S34" s="74"/>
      <c r="T34" s="72"/>
      <c r="U34" s="74">
        <v>5.0000000000000001E-3</v>
      </c>
      <c r="V34" s="74">
        <v>2E-3</v>
      </c>
      <c r="W34" s="72"/>
      <c r="X34" s="74">
        <v>8.9999999999999993E-3</v>
      </c>
      <c r="Y34" s="10">
        <f t="shared" si="0"/>
        <v>4.1000000000000002E-2</v>
      </c>
      <c r="Z34" s="12">
        <f t="shared" si="1"/>
        <v>1.8636363636363638E-3</v>
      </c>
      <c r="AA34" s="5">
        <v>3.0000000000000001E-3</v>
      </c>
      <c r="AB34" s="67"/>
      <c r="AC34" s="67"/>
      <c r="AD34" s="67"/>
      <c r="AE34" s="67"/>
    </row>
    <row r="35" spans="1:31" ht="16.5" thickBot="1" x14ac:dyDescent="0.3">
      <c r="A35" s="3" t="s">
        <v>34</v>
      </c>
      <c r="B35" s="2" t="s">
        <v>7</v>
      </c>
      <c r="C35" s="17">
        <v>5.0000000000000001E-3</v>
      </c>
      <c r="D35" s="17">
        <v>5.0000000000000001E-3</v>
      </c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17">
        <v>5.0000000000000001E-3</v>
      </c>
      <c r="R35" s="17">
        <v>5.0000000000000001E-3</v>
      </c>
      <c r="S35" s="17">
        <v>5.0000000000000001E-3</v>
      </c>
      <c r="T35" s="17">
        <v>5.0000000000000001E-3</v>
      </c>
      <c r="U35" s="17">
        <v>5.0000000000000001E-3</v>
      </c>
      <c r="V35" s="17">
        <v>5.0000000000000001E-3</v>
      </c>
      <c r="W35" s="17">
        <v>5.0000000000000001E-3</v>
      </c>
      <c r="X35" s="17">
        <v>5.0000000000000001E-3</v>
      </c>
      <c r="Y35" s="10">
        <f t="shared" si="0"/>
        <v>0.11000000000000003</v>
      </c>
      <c r="Z35" s="12">
        <f t="shared" si="1"/>
        <v>5.000000000000001E-3</v>
      </c>
      <c r="AA35" s="5">
        <v>5.0000000000000001E-3</v>
      </c>
      <c r="AB35" s="67"/>
      <c r="AC35" s="67"/>
      <c r="AD35" s="67"/>
      <c r="AE35" s="67"/>
    </row>
    <row r="36" spans="1:31" x14ac:dyDescent="0.25">
      <c r="AB36" s="68"/>
      <c r="AC36" s="68"/>
      <c r="AD36" s="68"/>
      <c r="AE36" s="68"/>
    </row>
    <row r="37" spans="1:31" x14ac:dyDescent="0.25">
      <c r="A37" s="7" t="s">
        <v>37</v>
      </c>
    </row>
    <row r="38" spans="1:31" x14ac:dyDescent="0.25">
      <c r="A38" s="7"/>
    </row>
  </sheetData>
  <mergeCells count="3">
    <mergeCell ref="B2:Q2"/>
    <mergeCell ref="B3:E3"/>
    <mergeCell ref="C5:Q5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8"/>
  <sheetViews>
    <sheetView workbookViewId="0">
      <selection activeCell="B3" sqref="B3:E3"/>
    </sheetView>
  </sheetViews>
  <sheetFormatPr defaultRowHeight="15" x14ac:dyDescent="0.25"/>
  <cols>
    <col min="1" max="1" width="24.42578125" customWidth="1"/>
    <col min="2" max="2" width="8.85546875" customWidth="1"/>
    <col min="3" max="3" width="10.140625" customWidth="1"/>
    <col min="4" max="4" width="9.42578125" customWidth="1"/>
    <col min="5" max="5" width="8.5703125" customWidth="1"/>
    <col min="6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9.42578125" customWidth="1"/>
    <col min="14" max="14" width="8.5703125" customWidth="1"/>
    <col min="15" max="15" width="9" customWidth="1"/>
    <col min="17" max="23" width="9.28515625" customWidth="1"/>
    <col min="24" max="25" width="13.28515625" customWidth="1"/>
    <col min="26" max="26" width="8.85546875" customWidth="1"/>
  </cols>
  <sheetData>
    <row r="2" spans="1:30" ht="23.25" x14ac:dyDescent="0.35">
      <c r="B2" s="102" t="s">
        <v>212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79"/>
      <c r="S2" s="79"/>
      <c r="T2" s="79"/>
      <c r="U2" s="79"/>
      <c r="V2" s="79"/>
      <c r="W2" s="79"/>
      <c r="X2" s="8"/>
      <c r="Y2" s="8"/>
    </row>
    <row r="3" spans="1:30" ht="18.75" x14ac:dyDescent="0.3">
      <c r="B3" s="98" t="s">
        <v>234</v>
      </c>
      <c r="C3" s="98"/>
      <c r="D3" s="98"/>
      <c r="E3" s="98"/>
    </row>
    <row r="5" spans="1:30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78"/>
      <c r="S5" s="78"/>
      <c r="T5" s="78"/>
      <c r="U5" s="78"/>
      <c r="V5" s="78"/>
      <c r="W5" s="78"/>
      <c r="X5" s="4"/>
      <c r="Y5" s="4"/>
      <c r="Z5" s="4"/>
    </row>
    <row r="6" spans="1:30" ht="49.5" customHeight="1" x14ac:dyDescent="0.25">
      <c r="A6" s="4"/>
      <c r="B6" s="4"/>
      <c r="C6" s="9" t="s">
        <v>191</v>
      </c>
      <c r="D6" s="9" t="s">
        <v>192</v>
      </c>
      <c r="E6" s="9" t="s">
        <v>193</v>
      </c>
      <c r="F6" s="9" t="s">
        <v>194</v>
      </c>
      <c r="G6" s="9" t="s">
        <v>195</v>
      </c>
      <c r="H6" s="9" t="s">
        <v>196</v>
      </c>
      <c r="I6" s="9" t="s">
        <v>197</v>
      </c>
      <c r="J6" s="9" t="s">
        <v>198</v>
      </c>
      <c r="K6" s="9" t="s">
        <v>199</v>
      </c>
      <c r="L6" s="9" t="s">
        <v>200</v>
      </c>
      <c r="M6" s="9" t="s">
        <v>201</v>
      </c>
      <c r="N6" s="9" t="s">
        <v>202</v>
      </c>
      <c r="O6" s="9" t="s">
        <v>203</v>
      </c>
      <c r="P6" s="9" t="s">
        <v>204</v>
      </c>
      <c r="Q6" s="9" t="s">
        <v>205</v>
      </c>
      <c r="R6" s="9" t="s">
        <v>206</v>
      </c>
      <c r="S6" s="9" t="s">
        <v>207</v>
      </c>
      <c r="T6" s="9" t="s">
        <v>208</v>
      </c>
      <c r="U6" s="9" t="s">
        <v>209</v>
      </c>
      <c r="V6" s="9" t="s">
        <v>210</v>
      </c>
      <c r="W6" s="9" t="s">
        <v>211</v>
      </c>
      <c r="X6" s="4"/>
      <c r="Y6" s="4"/>
      <c r="Z6" s="4"/>
    </row>
    <row r="7" spans="1:30" ht="33" customHeight="1" x14ac:dyDescent="0.25">
      <c r="A7" s="6" t="s">
        <v>0</v>
      </c>
      <c r="B7" s="6" t="s">
        <v>1</v>
      </c>
      <c r="C7" s="6">
        <v>10</v>
      </c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</v>
      </c>
      <c r="O7" s="6">
        <v>2</v>
      </c>
      <c r="P7" s="6">
        <v>3</v>
      </c>
      <c r="Q7" s="6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 t="s">
        <v>36</v>
      </c>
      <c r="Y7" s="66" t="s">
        <v>2</v>
      </c>
      <c r="Z7" s="6" t="s">
        <v>3</v>
      </c>
      <c r="AA7" s="67"/>
      <c r="AB7" s="67"/>
      <c r="AC7" s="67"/>
      <c r="AD7" s="67"/>
    </row>
    <row r="8" spans="1:30" ht="15.75" x14ac:dyDescent="0.25">
      <c r="A8" s="1" t="s">
        <v>4</v>
      </c>
      <c r="B8" s="2" t="s">
        <v>5</v>
      </c>
      <c r="C8" s="53">
        <v>0.48099999999999998</v>
      </c>
      <c r="D8" s="52">
        <v>0.32500000000000001</v>
      </c>
      <c r="E8" s="52">
        <v>0.378</v>
      </c>
      <c r="F8" s="52">
        <v>0.33300000000000002</v>
      </c>
      <c r="G8" s="52">
        <v>0.33100000000000002</v>
      </c>
      <c r="H8" s="52">
        <v>0.37100000000000005</v>
      </c>
      <c r="I8" s="52">
        <v>0.29900000000000004</v>
      </c>
      <c r="J8" s="52">
        <v>0.39499999999999996</v>
      </c>
      <c r="K8" s="52">
        <v>0.4</v>
      </c>
      <c r="L8" s="52">
        <v>0.37100000000000005</v>
      </c>
      <c r="M8" s="53">
        <v>0.48099999999999998</v>
      </c>
      <c r="N8" s="52">
        <v>0.32500000000000001</v>
      </c>
      <c r="O8" s="52">
        <v>0.378</v>
      </c>
      <c r="P8" s="52">
        <v>0.33300000000000002</v>
      </c>
      <c r="Q8" s="52">
        <v>0.33100000000000002</v>
      </c>
      <c r="R8" s="52">
        <v>0.37100000000000005</v>
      </c>
      <c r="S8" s="52">
        <v>0.29900000000000004</v>
      </c>
      <c r="T8" s="52">
        <v>0.39499999999999996</v>
      </c>
      <c r="U8" s="52">
        <v>0.4</v>
      </c>
      <c r="V8" s="52">
        <v>0.37100000000000005</v>
      </c>
      <c r="W8" s="53">
        <v>0.48099999999999998</v>
      </c>
      <c r="X8" s="10">
        <f t="shared" ref="X8:X35" si="0">SUM(C8:W8)</f>
        <v>7.849000000000002</v>
      </c>
      <c r="Y8" s="12">
        <f>X8/21</f>
        <v>0.37376190476190485</v>
      </c>
      <c r="Z8" s="5">
        <v>0.45</v>
      </c>
      <c r="AA8" s="67"/>
      <c r="AB8" s="67"/>
      <c r="AC8" s="67"/>
      <c r="AD8" s="67"/>
    </row>
    <row r="9" spans="1:30" ht="15.75" x14ac:dyDescent="0.25">
      <c r="A9" s="1" t="s">
        <v>6</v>
      </c>
      <c r="B9" s="2" t="s">
        <v>7</v>
      </c>
      <c r="C9" s="72"/>
      <c r="D9" s="75">
        <v>0.1</v>
      </c>
      <c r="E9" s="72"/>
      <c r="F9" s="72"/>
      <c r="G9" s="73">
        <v>0.14000000000000001</v>
      </c>
      <c r="H9" s="72"/>
      <c r="I9" s="72"/>
      <c r="J9" s="74">
        <v>7.9000000000000001E-2</v>
      </c>
      <c r="K9" s="74">
        <v>2.5000000000000001E-2</v>
      </c>
      <c r="L9" s="73">
        <v>0.12</v>
      </c>
      <c r="M9" s="72"/>
      <c r="N9" s="75">
        <v>0.1</v>
      </c>
      <c r="O9" s="72"/>
      <c r="P9" s="72"/>
      <c r="Q9" s="73">
        <v>0.14000000000000001</v>
      </c>
      <c r="R9" s="72"/>
      <c r="S9" s="72"/>
      <c r="T9" s="74">
        <v>7.9000000000000001E-2</v>
      </c>
      <c r="U9" s="74">
        <v>2.5000000000000001E-2</v>
      </c>
      <c r="V9" s="73">
        <v>0.12</v>
      </c>
      <c r="W9" s="72"/>
      <c r="X9" s="10">
        <f t="shared" si="0"/>
        <v>0.92800000000000005</v>
      </c>
      <c r="Y9" s="12">
        <f t="shared" ref="Y9:Y35" si="1">X9/21</f>
        <v>4.419047619047619E-2</v>
      </c>
      <c r="Z9" s="2">
        <v>0.04</v>
      </c>
      <c r="AA9" s="67"/>
      <c r="AB9" s="67"/>
      <c r="AC9" s="67"/>
      <c r="AD9" s="67"/>
    </row>
    <row r="10" spans="1:30" ht="15.75" x14ac:dyDescent="0.25">
      <c r="A10" s="1" t="s">
        <v>8</v>
      </c>
      <c r="B10" s="2" t="s">
        <v>7</v>
      </c>
      <c r="C10" s="72"/>
      <c r="D10" s="74">
        <v>1.7000000000000001E-2</v>
      </c>
      <c r="E10" s="74">
        <v>2.3E-2</v>
      </c>
      <c r="F10" s="72"/>
      <c r="G10" s="74">
        <v>2.7E-2</v>
      </c>
      <c r="H10" s="73">
        <v>0.01</v>
      </c>
      <c r="I10" s="73">
        <v>0.01</v>
      </c>
      <c r="J10" s="74">
        <v>2.1000000000000001E-2</v>
      </c>
      <c r="K10" s="72"/>
      <c r="L10" s="72"/>
      <c r="M10" s="72"/>
      <c r="N10" s="74">
        <v>1.7000000000000001E-2</v>
      </c>
      <c r="O10" s="74">
        <v>2.3E-2</v>
      </c>
      <c r="P10" s="72"/>
      <c r="Q10" s="74">
        <v>2.7E-2</v>
      </c>
      <c r="R10" s="73">
        <v>0.01</v>
      </c>
      <c r="S10" s="73">
        <v>0.01</v>
      </c>
      <c r="T10" s="74">
        <v>2.1000000000000001E-2</v>
      </c>
      <c r="U10" s="72"/>
      <c r="V10" s="72"/>
      <c r="W10" s="72"/>
      <c r="X10" s="10">
        <f t="shared" si="0"/>
        <v>0.216</v>
      </c>
      <c r="Y10" s="12">
        <f t="shared" si="1"/>
        <v>1.0285714285714285E-2</v>
      </c>
      <c r="Z10" s="5">
        <v>1.0999999999999999E-2</v>
      </c>
      <c r="AA10" s="67"/>
      <c r="AB10" s="67"/>
      <c r="AC10" s="67"/>
      <c r="AD10" s="67"/>
    </row>
    <row r="11" spans="1:30" ht="15.75" x14ac:dyDescent="0.25">
      <c r="A11" s="1" t="s">
        <v>9</v>
      </c>
      <c r="B11" s="2" t="s">
        <v>7</v>
      </c>
      <c r="C11" s="73">
        <v>0.01</v>
      </c>
      <c r="D11" s="72"/>
      <c r="E11" s="72"/>
      <c r="F11" s="73">
        <v>0.01</v>
      </c>
      <c r="G11" s="72"/>
      <c r="H11" s="74">
        <v>1.4999999999999999E-2</v>
      </c>
      <c r="I11" s="73">
        <v>0.01</v>
      </c>
      <c r="J11" s="74">
        <v>1.4999999999999999E-2</v>
      </c>
      <c r="K11" s="72"/>
      <c r="L11" s="74">
        <v>1.4999999999999999E-2</v>
      </c>
      <c r="M11" s="73">
        <v>0.01</v>
      </c>
      <c r="N11" s="72"/>
      <c r="O11" s="72"/>
      <c r="P11" s="73">
        <v>0.01</v>
      </c>
      <c r="Q11" s="72"/>
      <c r="R11" s="74">
        <v>1.4999999999999999E-2</v>
      </c>
      <c r="S11" s="73">
        <v>0.01</v>
      </c>
      <c r="T11" s="74">
        <v>1.4999999999999999E-2</v>
      </c>
      <c r="U11" s="72"/>
      <c r="V11" s="74">
        <v>1.4999999999999999E-2</v>
      </c>
      <c r="W11" s="73">
        <v>0.01</v>
      </c>
      <c r="X11" s="10">
        <f t="shared" si="0"/>
        <v>0.16000000000000003</v>
      </c>
      <c r="Y11" s="12">
        <f t="shared" si="1"/>
        <v>7.6190476190476208E-3</v>
      </c>
      <c r="Z11" s="2">
        <v>6.0000000000000001E-3</v>
      </c>
      <c r="AA11" s="67"/>
      <c r="AB11" s="67"/>
      <c r="AC11" s="67"/>
      <c r="AD11" s="67"/>
    </row>
    <row r="12" spans="1:30" ht="15.75" x14ac:dyDescent="0.25">
      <c r="A12" s="1" t="s">
        <v>10</v>
      </c>
      <c r="B12" s="2" t="s">
        <v>7</v>
      </c>
      <c r="C12" s="62">
        <v>0.106</v>
      </c>
      <c r="D12" s="54">
        <v>0.06</v>
      </c>
      <c r="E12" s="54">
        <v>0.02</v>
      </c>
      <c r="F12" s="55"/>
      <c r="G12" s="59"/>
      <c r="H12" s="60">
        <v>6.6000000000000003E-2</v>
      </c>
      <c r="I12" s="61">
        <v>0.13700000000000001</v>
      </c>
      <c r="J12" s="60">
        <v>8.4000000000000005E-2</v>
      </c>
      <c r="K12" s="62">
        <v>7.0000000000000007E-2</v>
      </c>
      <c r="L12" s="61"/>
      <c r="M12" s="62">
        <v>0.106</v>
      </c>
      <c r="N12" s="54">
        <v>0.06</v>
      </c>
      <c r="O12" s="54">
        <v>0.02</v>
      </c>
      <c r="P12" s="55"/>
      <c r="Q12" s="59"/>
      <c r="R12" s="60">
        <v>6.6000000000000003E-2</v>
      </c>
      <c r="S12" s="61">
        <v>0.13700000000000001</v>
      </c>
      <c r="T12" s="60">
        <v>8.4000000000000005E-2</v>
      </c>
      <c r="U12" s="62">
        <v>7.0000000000000007E-2</v>
      </c>
      <c r="V12" s="61"/>
      <c r="W12" s="62">
        <v>0.106</v>
      </c>
      <c r="X12" s="10">
        <f t="shared" si="0"/>
        <v>1.1920000000000004</v>
      </c>
      <c r="Y12" s="12">
        <f t="shared" si="1"/>
        <v>5.6761904761904777E-2</v>
      </c>
      <c r="Z12" s="5">
        <v>5.5E-2</v>
      </c>
      <c r="AA12" s="67"/>
      <c r="AB12" s="67"/>
      <c r="AC12" s="67"/>
      <c r="AD12" s="67"/>
    </row>
    <row r="13" spans="1:30" ht="15.75" x14ac:dyDescent="0.25">
      <c r="A13" s="1" t="s">
        <v>11</v>
      </c>
      <c r="B13" s="2" t="s">
        <v>7</v>
      </c>
      <c r="C13" s="73">
        <v>0.01</v>
      </c>
      <c r="D13" s="73">
        <v>0.01</v>
      </c>
      <c r="E13" s="72"/>
      <c r="F13" s="74">
        <v>7.5999999999999998E-2</v>
      </c>
      <c r="G13" s="74">
        <v>7.4999999999999997E-2</v>
      </c>
      <c r="H13" s="73">
        <v>0.09</v>
      </c>
      <c r="I13" s="72"/>
      <c r="J13" s="73">
        <v>0.01</v>
      </c>
      <c r="K13" s="72"/>
      <c r="L13" s="73">
        <v>0.01</v>
      </c>
      <c r="M13" s="73">
        <v>0.01</v>
      </c>
      <c r="N13" s="73">
        <v>0.01</v>
      </c>
      <c r="O13" s="72"/>
      <c r="P13" s="74">
        <v>7.5999999999999998E-2</v>
      </c>
      <c r="Q13" s="74">
        <v>7.4999999999999997E-2</v>
      </c>
      <c r="R13" s="73">
        <v>0.09</v>
      </c>
      <c r="S13" s="72"/>
      <c r="T13" s="73">
        <v>0.01</v>
      </c>
      <c r="U13" s="72"/>
      <c r="V13" s="73">
        <v>0.01</v>
      </c>
      <c r="W13" s="73">
        <v>0.01</v>
      </c>
      <c r="X13" s="10">
        <f t="shared" si="0"/>
        <v>0.57200000000000006</v>
      </c>
      <c r="Y13" s="12">
        <f t="shared" si="1"/>
        <v>2.7238095238095242E-2</v>
      </c>
      <c r="Z13" s="2">
        <v>2.4E-2</v>
      </c>
      <c r="AA13" s="67"/>
      <c r="AB13" s="67"/>
      <c r="AC13" s="67"/>
      <c r="AD13" s="67"/>
    </row>
    <row r="14" spans="1:30" ht="15.75" x14ac:dyDescent="0.25">
      <c r="A14" s="1" t="s">
        <v>12</v>
      </c>
      <c r="B14" s="2" t="s">
        <v>7</v>
      </c>
      <c r="C14" s="72"/>
      <c r="D14" s="72"/>
      <c r="E14" s="73">
        <v>0.09</v>
      </c>
      <c r="F14" s="72"/>
      <c r="G14" s="73">
        <v>0.08</v>
      </c>
      <c r="H14" s="72"/>
      <c r="I14" s="72"/>
      <c r="J14" s="72"/>
      <c r="K14" s="72"/>
      <c r="L14" s="73">
        <v>0.08</v>
      </c>
      <c r="M14" s="72"/>
      <c r="N14" s="72"/>
      <c r="O14" s="73">
        <v>0.09</v>
      </c>
      <c r="P14" s="72"/>
      <c r="Q14" s="73">
        <v>0.08</v>
      </c>
      <c r="R14" s="72"/>
      <c r="S14" s="72"/>
      <c r="T14" s="72"/>
      <c r="U14" s="72"/>
      <c r="V14" s="73">
        <v>0.08</v>
      </c>
      <c r="W14" s="72"/>
      <c r="X14" s="10">
        <f t="shared" si="0"/>
        <v>0.5</v>
      </c>
      <c r="Y14" s="12">
        <f t="shared" si="1"/>
        <v>2.3809523809523808E-2</v>
      </c>
      <c r="Z14" s="2">
        <v>2.5000000000000001E-2</v>
      </c>
      <c r="AA14" s="67"/>
      <c r="AB14" s="67"/>
      <c r="AC14" s="67"/>
      <c r="AD14" s="67"/>
    </row>
    <row r="15" spans="1:30" ht="15.75" x14ac:dyDescent="0.25">
      <c r="A15" s="1" t="s">
        <v>13</v>
      </c>
      <c r="B15" s="2" t="s">
        <v>7</v>
      </c>
      <c r="C15" s="74">
        <v>6.2E-2</v>
      </c>
      <c r="D15" s="72"/>
      <c r="E15" s="74">
        <v>6.8000000000000005E-2</v>
      </c>
      <c r="F15" s="74">
        <v>8.5000000000000006E-2</v>
      </c>
      <c r="G15" s="72"/>
      <c r="H15" s="72"/>
      <c r="I15" s="74">
        <v>6.0999999999999999E-2</v>
      </c>
      <c r="J15" s="72"/>
      <c r="K15" s="74">
        <v>0.114</v>
      </c>
      <c r="L15" s="72"/>
      <c r="M15" s="74">
        <v>6.2E-2</v>
      </c>
      <c r="N15" s="72"/>
      <c r="O15" s="74">
        <v>6.8000000000000005E-2</v>
      </c>
      <c r="P15" s="74">
        <v>8.5000000000000006E-2</v>
      </c>
      <c r="Q15" s="72"/>
      <c r="R15" s="72"/>
      <c r="S15" s="74">
        <v>6.0999999999999999E-2</v>
      </c>
      <c r="T15" s="72"/>
      <c r="U15" s="74">
        <v>0.114</v>
      </c>
      <c r="V15" s="72"/>
      <c r="W15" s="74">
        <v>6.2E-2</v>
      </c>
      <c r="X15" s="10">
        <f t="shared" si="0"/>
        <v>0.84199999999999986</v>
      </c>
      <c r="Y15" s="12">
        <f t="shared" si="1"/>
        <v>4.0095238095238087E-2</v>
      </c>
      <c r="Z15" s="5">
        <v>3.6999999999999998E-2</v>
      </c>
      <c r="AA15" s="67"/>
      <c r="AB15" s="67"/>
      <c r="AC15" s="67"/>
      <c r="AD15" s="67"/>
    </row>
    <row r="16" spans="1:30" ht="15.75" x14ac:dyDescent="0.25">
      <c r="A16" s="1" t="s">
        <v>14</v>
      </c>
      <c r="B16" s="2" t="s">
        <v>15</v>
      </c>
      <c r="C16" s="74">
        <v>8.4000000000000005E-2</v>
      </c>
      <c r="D16" s="75">
        <v>0.2</v>
      </c>
      <c r="E16" s="74">
        <v>2.0249999999999999</v>
      </c>
      <c r="F16" s="74">
        <v>0.156</v>
      </c>
      <c r="G16" s="74">
        <v>0.245</v>
      </c>
      <c r="H16" s="72"/>
      <c r="I16" s="74">
        <v>0.20300000000000001</v>
      </c>
      <c r="J16" s="74">
        <v>2.1779999999999999</v>
      </c>
      <c r="K16" s="74">
        <v>0.158</v>
      </c>
      <c r="L16" s="74">
        <v>0.125</v>
      </c>
      <c r="M16" s="74">
        <v>8.4000000000000005E-2</v>
      </c>
      <c r="N16" s="75">
        <v>0.2</v>
      </c>
      <c r="O16" s="74">
        <v>2.0249999999999999</v>
      </c>
      <c r="P16" s="74">
        <v>0.156</v>
      </c>
      <c r="Q16" s="74">
        <v>0.245</v>
      </c>
      <c r="R16" s="72"/>
      <c r="S16" s="74">
        <v>0.20300000000000001</v>
      </c>
      <c r="T16" s="74">
        <v>2.1779999999999999</v>
      </c>
      <c r="U16" s="74">
        <v>0.158</v>
      </c>
      <c r="V16" s="74">
        <v>0.125</v>
      </c>
      <c r="W16" s="74">
        <v>8.4000000000000005E-2</v>
      </c>
      <c r="X16" s="11">
        <f t="shared" si="0"/>
        <v>10.831999999999999</v>
      </c>
      <c r="Y16" s="12">
        <f t="shared" si="1"/>
        <v>0.51580952380952372</v>
      </c>
      <c r="Z16" s="5">
        <v>0.04</v>
      </c>
      <c r="AA16" s="68"/>
      <c r="AB16" s="68"/>
      <c r="AC16" s="68"/>
      <c r="AD16" s="68"/>
    </row>
    <row r="17" spans="1:30" ht="15.75" x14ac:dyDescent="0.25">
      <c r="A17" s="1" t="s">
        <v>16</v>
      </c>
      <c r="B17" s="2" t="s">
        <v>7</v>
      </c>
      <c r="C17" s="74">
        <v>0.152</v>
      </c>
      <c r="D17" s="74">
        <v>5.3999999999999999E-2</v>
      </c>
      <c r="E17" s="74">
        <v>0.16600000000000001</v>
      </c>
      <c r="F17" s="74">
        <v>0.16500000000000001</v>
      </c>
      <c r="G17" s="74">
        <v>0.29199999999999998</v>
      </c>
      <c r="H17" s="74">
        <v>0.188</v>
      </c>
      <c r="I17" s="74">
        <v>0.13800000000000001</v>
      </c>
      <c r="J17" s="74">
        <v>9.8000000000000004E-2</v>
      </c>
      <c r="K17" s="75">
        <v>0.2</v>
      </c>
      <c r="L17" s="74">
        <v>0.186</v>
      </c>
      <c r="M17" s="74">
        <v>0.152</v>
      </c>
      <c r="N17" s="74">
        <v>5.3999999999999999E-2</v>
      </c>
      <c r="O17" s="74">
        <v>0.16600000000000001</v>
      </c>
      <c r="P17" s="74">
        <v>0.16500000000000001</v>
      </c>
      <c r="Q17" s="74">
        <v>0.29199999999999998</v>
      </c>
      <c r="R17" s="74">
        <v>0.188</v>
      </c>
      <c r="S17" s="74">
        <v>0.13800000000000001</v>
      </c>
      <c r="T17" s="74">
        <v>9.8000000000000004E-2</v>
      </c>
      <c r="U17" s="75">
        <v>0.2</v>
      </c>
      <c r="V17" s="74">
        <v>0.186</v>
      </c>
      <c r="W17" s="74">
        <v>0.152</v>
      </c>
      <c r="X17" s="10">
        <f t="shared" si="0"/>
        <v>3.4299999999999997</v>
      </c>
      <c r="Y17" s="12">
        <f t="shared" si="1"/>
        <v>0.16333333333333333</v>
      </c>
      <c r="Z17" s="5">
        <v>0.14000000000000001</v>
      </c>
      <c r="AA17" s="67"/>
      <c r="AB17" s="67"/>
      <c r="AC17" s="67"/>
      <c r="AD17" s="67"/>
    </row>
    <row r="18" spans="1:30" ht="15.75" x14ac:dyDescent="0.25">
      <c r="A18" s="1" t="s">
        <v>17</v>
      </c>
      <c r="B18" s="2" t="s">
        <v>7</v>
      </c>
      <c r="C18" s="53">
        <v>0.26800000000000002</v>
      </c>
      <c r="D18" s="52">
        <v>9.2999999999999999E-2</v>
      </c>
      <c r="E18" s="52">
        <v>0.21199999999999999</v>
      </c>
      <c r="F18" s="52">
        <v>0.22700000000000001</v>
      </c>
      <c r="G18" s="52">
        <v>0.253</v>
      </c>
      <c r="H18" s="52">
        <v>0.224</v>
      </c>
      <c r="I18" s="52">
        <v>0.2</v>
      </c>
      <c r="J18" s="52">
        <v>0.21700000000000003</v>
      </c>
      <c r="K18" s="52">
        <v>9.9000000000000005E-2</v>
      </c>
      <c r="L18" s="52">
        <v>0.152</v>
      </c>
      <c r="M18" s="53">
        <v>0.26800000000000002</v>
      </c>
      <c r="N18" s="52">
        <v>9.2999999999999999E-2</v>
      </c>
      <c r="O18" s="52">
        <v>0.21199999999999999</v>
      </c>
      <c r="P18" s="52">
        <v>0.22700000000000001</v>
      </c>
      <c r="Q18" s="52">
        <v>0.253</v>
      </c>
      <c r="R18" s="52">
        <v>0.224</v>
      </c>
      <c r="S18" s="52">
        <v>0.2</v>
      </c>
      <c r="T18" s="52">
        <v>0.21700000000000003</v>
      </c>
      <c r="U18" s="52">
        <v>9.9000000000000005E-2</v>
      </c>
      <c r="V18" s="52">
        <v>0.152</v>
      </c>
      <c r="W18" s="53">
        <v>0.26800000000000002</v>
      </c>
      <c r="X18" s="10">
        <f t="shared" si="0"/>
        <v>4.1580000000000013</v>
      </c>
      <c r="Y18" s="12">
        <f t="shared" si="1"/>
        <v>0.19800000000000006</v>
      </c>
      <c r="Z18" s="5">
        <v>0.22</v>
      </c>
      <c r="AA18" s="67"/>
      <c r="AB18" s="67"/>
      <c r="AC18" s="67"/>
      <c r="AD18" s="67"/>
    </row>
    <row r="19" spans="1:30" ht="15.75" x14ac:dyDescent="0.25">
      <c r="A19" s="1" t="s">
        <v>18</v>
      </c>
      <c r="B19" s="2" t="s">
        <v>7</v>
      </c>
      <c r="C19" s="64">
        <v>3.5999999999999997E-2</v>
      </c>
      <c r="D19" s="63">
        <v>0.14000000000000001</v>
      </c>
      <c r="E19" s="63"/>
      <c r="F19" s="63">
        <v>0.17600000000000002</v>
      </c>
      <c r="G19" s="63"/>
      <c r="H19" s="63">
        <v>0.14000000000000001</v>
      </c>
      <c r="I19" s="63"/>
      <c r="J19" s="63">
        <v>0.18800000000000003</v>
      </c>
      <c r="K19" s="63">
        <v>0.05</v>
      </c>
      <c r="L19" s="63">
        <v>0.14000000000000001</v>
      </c>
      <c r="M19" s="64">
        <v>3.5999999999999997E-2</v>
      </c>
      <c r="N19" s="63">
        <v>0.14000000000000001</v>
      </c>
      <c r="O19" s="63"/>
      <c r="P19" s="63">
        <v>0.17600000000000002</v>
      </c>
      <c r="Q19" s="63"/>
      <c r="R19" s="63">
        <v>0.14000000000000001</v>
      </c>
      <c r="S19" s="63"/>
      <c r="T19" s="63">
        <v>0.18800000000000003</v>
      </c>
      <c r="U19" s="63">
        <v>0.05</v>
      </c>
      <c r="V19" s="63">
        <v>0.14000000000000001</v>
      </c>
      <c r="W19" s="64">
        <v>3.5999999999999997E-2</v>
      </c>
      <c r="X19" s="10">
        <f t="shared" si="0"/>
        <v>1.7760000000000002</v>
      </c>
      <c r="Y19" s="12">
        <f t="shared" si="1"/>
        <v>8.4571428571428589E-2</v>
      </c>
      <c r="Z19" s="5">
        <v>0.1</v>
      </c>
      <c r="AA19" s="67"/>
      <c r="AB19" s="67"/>
      <c r="AC19" s="67"/>
      <c r="AD19" s="67"/>
    </row>
    <row r="20" spans="1:30" ht="15.75" x14ac:dyDescent="0.25">
      <c r="A20" s="1" t="s">
        <v>19</v>
      </c>
      <c r="B20" s="2" t="s">
        <v>7</v>
      </c>
      <c r="C20" s="53">
        <v>0.12000000000000002</v>
      </c>
      <c r="D20" s="52">
        <v>4.2000000000000003E-2</v>
      </c>
      <c r="E20" s="52">
        <v>2.5000000000000001E-2</v>
      </c>
      <c r="F20" s="52"/>
      <c r="G20" s="52"/>
      <c r="H20" s="52">
        <v>0.02</v>
      </c>
      <c r="I20" s="52"/>
      <c r="J20" s="52">
        <v>6.0000000000000001E-3</v>
      </c>
      <c r="K20" s="52">
        <v>0.02</v>
      </c>
      <c r="L20" s="52">
        <v>7.0000000000000001E-3</v>
      </c>
      <c r="M20" s="53">
        <v>0.12000000000000002</v>
      </c>
      <c r="N20" s="52">
        <v>4.2000000000000003E-2</v>
      </c>
      <c r="O20" s="52">
        <v>2.5000000000000001E-2</v>
      </c>
      <c r="P20" s="52"/>
      <c r="Q20" s="52"/>
      <c r="R20" s="52">
        <v>0.02</v>
      </c>
      <c r="S20" s="52"/>
      <c r="T20" s="52">
        <v>6.0000000000000001E-3</v>
      </c>
      <c r="U20" s="52">
        <v>0.02</v>
      </c>
      <c r="V20" s="52">
        <v>7.0000000000000001E-3</v>
      </c>
      <c r="W20" s="53">
        <v>0.12000000000000002</v>
      </c>
      <c r="X20" s="10">
        <f t="shared" si="0"/>
        <v>0.60000000000000009</v>
      </c>
      <c r="Y20" s="12">
        <f t="shared" si="1"/>
        <v>2.8571428571428574E-2</v>
      </c>
      <c r="Z20" s="5">
        <v>1.0999999999999999E-2</v>
      </c>
      <c r="AA20" s="67"/>
      <c r="AB20" s="67"/>
      <c r="AC20" s="67"/>
      <c r="AD20" s="67"/>
    </row>
    <row r="21" spans="1:30" ht="15.75" x14ac:dyDescent="0.25">
      <c r="A21" s="1" t="s">
        <v>20</v>
      </c>
      <c r="B21" s="2" t="s">
        <v>7</v>
      </c>
      <c r="C21" s="56">
        <v>0.2</v>
      </c>
      <c r="D21" s="56"/>
      <c r="E21" s="54">
        <v>0.2</v>
      </c>
      <c r="F21" s="55"/>
      <c r="G21" s="56">
        <v>0.18</v>
      </c>
      <c r="H21" s="56"/>
      <c r="I21" s="54">
        <v>0.3</v>
      </c>
      <c r="J21" s="56"/>
      <c r="K21" s="56">
        <v>0.2</v>
      </c>
      <c r="L21" s="54"/>
      <c r="M21" s="56">
        <v>0.2</v>
      </c>
      <c r="N21" s="56"/>
      <c r="O21" s="54">
        <v>0.2</v>
      </c>
      <c r="P21" s="55"/>
      <c r="Q21" s="56">
        <v>0.18</v>
      </c>
      <c r="R21" s="56"/>
      <c r="S21" s="54">
        <v>0.3</v>
      </c>
      <c r="T21" s="56"/>
      <c r="U21" s="56">
        <v>0.2</v>
      </c>
      <c r="V21" s="54"/>
      <c r="W21" s="56">
        <v>0.2</v>
      </c>
      <c r="X21" s="10">
        <f t="shared" si="0"/>
        <v>2.3600000000000003</v>
      </c>
      <c r="Y21" s="12">
        <f t="shared" si="1"/>
        <v>0.1123809523809524</v>
      </c>
      <c r="Z21" s="5">
        <v>0.1</v>
      </c>
      <c r="AA21" s="67"/>
      <c r="AB21" s="67"/>
      <c r="AC21" s="67"/>
      <c r="AD21" s="67"/>
    </row>
    <row r="22" spans="1:30" ht="15.75" x14ac:dyDescent="0.25">
      <c r="A22" s="1" t="s">
        <v>21</v>
      </c>
      <c r="B22" s="2" t="s">
        <v>7</v>
      </c>
      <c r="C22" s="73">
        <v>0.08</v>
      </c>
      <c r="D22" s="73">
        <v>0.03</v>
      </c>
      <c r="E22" s="73">
        <v>0.08</v>
      </c>
      <c r="F22" s="73">
        <v>0.08</v>
      </c>
      <c r="G22" s="74">
        <v>7.1999999999999995E-2</v>
      </c>
      <c r="H22" s="73">
        <v>0.03</v>
      </c>
      <c r="I22" s="75">
        <v>0.1</v>
      </c>
      <c r="J22" s="73">
        <v>0.03</v>
      </c>
      <c r="K22" s="74">
        <v>0.115</v>
      </c>
      <c r="L22" s="74">
        <v>4.2000000000000003E-2</v>
      </c>
      <c r="M22" s="73">
        <v>0.08</v>
      </c>
      <c r="N22" s="73">
        <v>0.03</v>
      </c>
      <c r="O22" s="73">
        <v>0.08</v>
      </c>
      <c r="P22" s="73">
        <v>0.08</v>
      </c>
      <c r="Q22" s="74">
        <v>7.1999999999999995E-2</v>
      </c>
      <c r="R22" s="73">
        <v>0.03</v>
      </c>
      <c r="S22" s="75">
        <v>0.1</v>
      </c>
      <c r="T22" s="73">
        <v>0.03</v>
      </c>
      <c r="U22" s="74">
        <v>0.115</v>
      </c>
      <c r="V22" s="74">
        <v>4.2000000000000003E-2</v>
      </c>
      <c r="W22" s="73">
        <v>0.08</v>
      </c>
      <c r="X22" s="10">
        <f t="shared" si="0"/>
        <v>1.3980000000000001</v>
      </c>
      <c r="Y22" s="12">
        <f t="shared" si="1"/>
        <v>6.6571428571428573E-2</v>
      </c>
      <c r="Z22" s="5">
        <v>0.05</v>
      </c>
      <c r="AA22" s="67"/>
      <c r="AB22" s="67"/>
      <c r="AC22" s="67"/>
      <c r="AD22" s="67"/>
    </row>
    <row r="23" spans="1:30" ht="15.75" x14ac:dyDescent="0.25">
      <c r="A23" s="1" t="s">
        <v>22</v>
      </c>
      <c r="B23" s="2" t="s">
        <v>7</v>
      </c>
      <c r="C23" s="74">
        <v>3.5000000000000003E-2</v>
      </c>
      <c r="D23" s="74">
        <v>0.10299999999999999</v>
      </c>
      <c r="E23" s="73">
        <v>0.03</v>
      </c>
      <c r="F23" s="74">
        <v>3.5000000000000003E-2</v>
      </c>
      <c r="G23" s="73">
        <v>0.04</v>
      </c>
      <c r="H23" s="74">
        <v>8.7999999999999995E-2</v>
      </c>
      <c r="I23" s="74">
        <v>4.2000000000000003E-2</v>
      </c>
      <c r="J23" s="73">
        <v>0.08</v>
      </c>
      <c r="K23" s="73">
        <v>0.04</v>
      </c>
      <c r="L23" s="73">
        <v>0.08</v>
      </c>
      <c r="M23" s="74">
        <v>3.5000000000000003E-2</v>
      </c>
      <c r="N23" s="74">
        <v>0.10299999999999999</v>
      </c>
      <c r="O23" s="73">
        <v>0.03</v>
      </c>
      <c r="P23" s="74">
        <v>3.5000000000000003E-2</v>
      </c>
      <c r="Q23" s="73">
        <v>0.04</v>
      </c>
      <c r="R23" s="74">
        <v>8.7999999999999995E-2</v>
      </c>
      <c r="S23" s="74">
        <v>4.2000000000000003E-2</v>
      </c>
      <c r="T23" s="73">
        <v>0.08</v>
      </c>
      <c r="U23" s="73">
        <v>0.04</v>
      </c>
      <c r="V23" s="73">
        <v>0.08</v>
      </c>
      <c r="W23" s="74">
        <v>3.5000000000000003E-2</v>
      </c>
      <c r="X23" s="10">
        <f t="shared" si="0"/>
        <v>1.181</v>
      </c>
      <c r="Y23" s="12">
        <f t="shared" si="1"/>
        <v>5.623809523809524E-2</v>
      </c>
      <c r="Z23" s="5">
        <v>0.08</v>
      </c>
      <c r="AA23" s="67"/>
      <c r="AB23" s="67"/>
      <c r="AC23" s="67"/>
      <c r="AD23" s="67"/>
    </row>
    <row r="24" spans="1:30" ht="15.75" x14ac:dyDescent="0.25">
      <c r="A24" s="1" t="s">
        <v>23</v>
      </c>
      <c r="B24" s="2" t="s">
        <v>7</v>
      </c>
      <c r="C24" s="65">
        <v>1.4E-2</v>
      </c>
      <c r="D24" s="51">
        <v>0.10299999999999999</v>
      </c>
      <c r="E24" s="51">
        <v>5.0999999999999997E-2</v>
      </c>
      <c r="F24" s="51">
        <v>0.02</v>
      </c>
      <c r="G24" s="51">
        <v>1.4E-2</v>
      </c>
      <c r="H24" s="51">
        <v>9.9000000000000005E-2</v>
      </c>
      <c r="I24" s="51">
        <v>2.4E-2</v>
      </c>
      <c r="J24" s="51">
        <v>5.8999999999999997E-2</v>
      </c>
      <c r="K24" s="51">
        <v>3.4000000000000002E-2</v>
      </c>
      <c r="L24" s="51">
        <v>3.5000000000000003E-2</v>
      </c>
      <c r="M24" s="65">
        <v>1.4E-2</v>
      </c>
      <c r="N24" s="51">
        <v>0.10299999999999999</v>
      </c>
      <c r="O24" s="51">
        <v>5.0999999999999997E-2</v>
      </c>
      <c r="P24" s="51">
        <v>0.02</v>
      </c>
      <c r="Q24" s="51">
        <v>1.4E-2</v>
      </c>
      <c r="R24" s="51">
        <v>9.9000000000000005E-2</v>
      </c>
      <c r="S24" s="51">
        <v>2.4E-2</v>
      </c>
      <c r="T24" s="51">
        <v>5.8999999999999997E-2</v>
      </c>
      <c r="U24" s="51">
        <v>3.4000000000000002E-2</v>
      </c>
      <c r="V24" s="51">
        <v>3.5000000000000003E-2</v>
      </c>
      <c r="W24" s="65">
        <v>1.4E-2</v>
      </c>
      <c r="X24" s="10">
        <f t="shared" si="0"/>
        <v>0.92000000000000026</v>
      </c>
      <c r="Y24" s="12">
        <f t="shared" si="1"/>
        <v>4.3809523809523819E-2</v>
      </c>
      <c r="Z24" s="5">
        <v>4.2999999999999997E-2</v>
      </c>
      <c r="AA24" s="67"/>
      <c r="AB24" s="67"/>
      <c r="AC24" s="67"/>
      <c r="AD24" s="67"/>
    </row>
    <row r="25" spans="1:30" ht="15.75" x14ac:dyDescent="0.25">
      <c r="A25" s="1" t="s">
        <v>24</v>
      </c>
      <c r="B25" s="2" t="s">
        <v>7</v>
      </c>
      <c r="C25" s="73">
        <v>0.02</v>
      </c>
      <c r="D25" s="74">
        <v>6.0000000000000001E-3</v>
      </c>
      <c r="E25" s="72"/>
      <c r="F25" s="74">
        <v>3.7999999999999999E-2</v>
      </c>
      <c r="G25" s="72"/>
      <c r="H25" s="72"/>
      <c r="I25" s="74">
        <v>6.0999999999999999E-2</v>
      </c>
      <c r="J25" s="72"/>
      <c r="K25" s="74">
        <v>4.2999999999999997E-2</v>
      </c>
      <c r="L25" s="72"/>
      <c r="M25" s="73">
        <v>0.02</v>
      </c>
      <c r="N25" s="74">
        <v>6.0000000000000001E-3</v>
      </c>
      <c r="O25" s="72"/>
      <c r="P25" s="74">
        <v>3.7999999999999999E-2</v>
      </c>
      <c r="Q25" s="72"/>
      <c r="R25" s="72"/>
      <c r="S25" s="74">
        <v>6.0999999999999999E-2</v>
      </c>
      <c r="T25" s="72"/>
      <c r="U25" s="74">
        <v>4.2999999999999997E-2</v>
      </c>
      <c r="V25" s="72"/>
      <c r="W25" s="73">
        <v>0.02</v>
      </c>
      <c r="X25" s="10">
        <f t="shared" si="0"/>
        <v>0.35599999999999998</v>
      </c>
      <c r="Y25" s="12">
        <f t="shared" si="1"/>
        <v>1.6952380952380951E-2</v>
      </c>
      <c r="Z25" s="5">
        <v>1.2E-2</v>
      </c>
      <c r="AA25" s="67"/>
      <c r="AB25" s="67"/>
      <c r="AC25" s="67"/>
      <c r="AD25" s="67"/>
    </row>
    <row r="26" spans="1:30" ht="15.75" x14ac:dyDescent="0.25">
      <c r="A26" s="1" t="s">
        <v>25</v>
      </c>
      <c r="B26" s="2" t="s">
        <v>7</v>
      </c>
      <c r="C26" s="74">
        <v>2.8000000000000001E-2</v>
      </c>
      <c r="D26" s="74">
        <v>1.0999999999999999E-2</v>
      </c>
      <c r="E26" s="74">
        <v>3.6999999999999998E-2</v>
      </c>
      <c r="F26" s="74">
        <v>1.9E-2</v>
      </c>
      <c r="G26" s="74">
        <v>2.9000000000000001E-2</v>
      </c>
      <c r="H26" s="74">
        <v>4.7E-2</v>
      </c>
      <c r="I26" s="72"/>
      <c r="J26" s="74">
        <v>3.0000000000000001E-3</v>
      </c>
      <c r="K26" s="74">
        <v>4.5999999999999999E-2</v>
      </c>
      <c r="L26" s="74">
        <v>7.2999999999999995E-2</v>
      </c>
      <c r="M26" s="74">
        <v>2.8000000000000001E-2</v>
      </c>
      <c r="N26" s="74">
        <v>1.0999999999999999E-2</v>
      </c>
      <c r="O26" s="74">
        <v>3.6999999999999998E-2</v>
      </c>
      <c r="P26" s="74">
        <v>1.9E-2</v>
      </c>
      <c r="Q26" s="74">
        <v>2.9000000000000001E-2</v>
      </c>
      <c r="R26" s="74">
        <v>4.7E-2</v>
      </c>
      <c r="S26" s="72"/>
      <c r="T26" s="74">
        <v>3.0000000000000001E-3</v>
      </c>
      <c r="U26" s="74">
        <v>4.5999999999999999E-2</v>
      </c>
      <c r="V26" s="74">
        <v>7.2999999999999995E-2</v>
      </c>
      <c r="W26" s="74">
        <v>2.8000000000000001E-2</v>
      </c>
      <c r="X26" s="10">
        <f t="shared" si="0"/>
        <v>0.61399999999999999</v>
      </c>
      <c r="Y26" s="12">
        <f t="shared" si="1"/>
        <v>2.9238095238095237E-2</v>
      </c>
      <c r="Z26" s="5">
        <v>2.9000000000000001E-2</v>
      </c>
      <c r="AA26" s="67"/>
      <c r="AB26" s="67"/>
      <c r="AC26" s="67"/>
      <c r="AD26" s="67"/>
    </row>
    <row r="27" spans="1:30" ht="15.75" x14ac:dyDescent="0.25">
      <c r="A27" s="1" t="s">
        <v>26</v>
      </c>
      <c r="B27" s="2" t="s">
        <v>7</v>
      </c>
      <c r="C27" s="74">
        <v>1.9E-2</v>
      </c>
      <c r="D27" s="74">
        <v>2.3E-2</v>
      </c>
      <c r="E27" s="74">
        <v>2.5000000000000001E-2</v>
      </c>
      <c r="F27" s="74">
        <v>1.9E-2</v>
      </c>
      <c r="G27" s="74">
        <v>2.1000000000000001E-2</v>
      </c>
      <c r="H27" s="74">
        <v>2.7E-2</v>
      </c>
      <c r="I27" s="74">
        <v>2.1999999999999999E-2</v>
      </c>
      <c r="J27" s="74">
        <v>1.4E-2</v>
      </c>
      <c r="K27" s="74">
        <v>3.5999999999999997E-2</v>
      </c>
      <c r="L27" s="74">
        <v>2.5999999999999999E-2</v>
      </c>
      <c r="M27" s="74">
        <v>1.9E-2</v>
      </c>
      <c r="N27" s="74">
        <v>2.3E-2</v>
      </c>
      <c r="O27" s="74">
        <v>2.5000000000000001E-2</v>
      </c>
      <c r="P27" s="74">
        <v>1.9E-2</v>
      </c>
      <c r="Q27" s="74">
        <v>2.1000000000000001E-2</v>
      </c>
      <c r="R27" s="74">
        <v>2.7E-2</v>
      </c>
      <c r="S27" s="74">
        <v>2.1999999999999999E-2</v>
      </c>
      <c r="T27" s="74">
        <v>1.4E-2</v>
      </c>
      <c r="U27" s="74">
        <v>3.5999999999999997E-2</v>
      </c>
      <c r="V27" s="74">
        <v>2.5999999999999999E-2</v>
      </c>
      <c r="W27" s="74">
        <v>1.9E-2</v>
      </c>
      <c r="X27" s="10">
        <f t="shared" si="0"/>
        <v>0.48300000000000015</v>
      </c>
      <c r="Y27" s="12">
        <f t="shared" si="1"/>
        <v>2.3000000000000007E-2</v>
      </c>
      <c r="Z27" s="5">
        <v>2.1000000000000001E-2</v>
      </c>
      <c r="AA27" s="67"/>
      <c r="AB27" s="67"/>
      <c r="AC27" s="67"/>
      <c r="AD27" s="67"/>
    </row>
    <row r="28" spans="1:30" ht="15.75" x14ac:dyDescent="0.25">
      <c r="A28" s="1" t="s">
        <v>27</v>
      </c>
      <c r="B28" s="2" t="s">
        <v>5</v>
      </c>
      <c r="C28" s="74">
        <v>1.2E-2</v>
      </c>
      <c r="D28" s="74">
        <v>7.0000000000000001E-3</v>
      </c>
      <c r="E28" s="73">
        <v>0.02</v>
      </c>
      <c r="F28" s="74">
        <v>1.2999999999999999E-2</v>
      </c>
      <c r="G28" s="74">
        <v>1.4E-2</v>
      </c>
      <c r="H28" s="74">
        <v>1.2999999999999999E-2</v>
      </c>
      <c r="I28" s="74">
        <v>7.0000000000000001E-3</v>
      </c>
      <c r="J28" s="74">
        <v>8.0000000000000002E-3</v>
      </c>
      <c r="K28" s="74">
        <v>7.0000000000000001E-3</v>
      </c>
      <c r="L28" s="74">
        <v>1.7999999999999999E-2</v>
      </c>
      <c r="M28" s="74">
        <v>1.2E-2</v>
      </c>
      <c r="N28" s="74">
        <v>7.0000000000000001E-3</v>
      </c>
      <c r="O28" s="73">
        <v>0.02</v>
      </c>
      <c r="P28" s="74">
        <v>1.2999999999999999E-2</v>
      </c>
      <c r="Q28" s="74">
        <v>1.4E-2</v>
      </c>
      <c r="R28" s="74">
        <v>1.2999999999999999E-2</v>
      </c>
      <c r="S28" s="74">
        <v>7.0000000000000001E-3</v>
      </c>
      <c r="T28" s="74">
        <v>8.0000000000000002E-3</v>
      </c>
      <c r="U28" s="74">
        <v>7.0000000000000001E-3</v>
      </c>
      <c r="V28" s="74">
        <v>1.7999999999999999E-2</v>
      </c>
      <c r="W28" s="74">
        <v>1.2E-2</v>
      </c>
      <c r="X28" s="10">
        <f t="shared" si="0"/>
        <v>0.25000000000000006</v>
      </c>
      <c r="Y28" s="12">
        <f t="shared" si="1"/>
        <v>1.1904761904761908E-2</v>
      </c>
      <c r="Z28" s="5">
        <v>1.2E-2</v>
      </c>
      <c r="AA28" s="67"/>
      <c r="AB28" s="67"/>
      <c r="AC28" s="67"/>
      <c r="AD28" s="67"/>
    </row>
    <row r="29" spans="1:30" ht="15.75" x14ac:dyDescent="0.25">
      <c r="A29" s="1" t="s">
        <v>28</v>
      </c>
      <c r="B29" s="2" t="s">
        <v>7</v>
      </c>
      <c r="C29" s="72"/>
      <c r="D29" s="72">
        <v>0.05</v>
      </c>
      <c r="E29" s="72"/>
      <c r="F29" s="73">
        <v>0.05</v>
      </c>
      <c r="G29" s="72"/>
      <c r="H29" s="72"/>
      <c r="I29" s="72">
        <v>0.05</v>
      </c>
      <c r="J29" s="73">
        <v>0.05</v>
      </c>
      <c r="K29" s="72"/>
      <c r="L29" s="72"/>
      <c r="M29" s="72"/>
      <c r="N29" s="72">
        <v>0.05</v>
      </c>
      <c r="O29" s="72"/>
      <c r="P29" s="73">
        <v>0.05</v>
      </c>
      <c r="Q29" s="72"/>
      <c r="R29" s="72"/>
      <c r="S29" s="72">
        <v>0.05</v>
      </c>
      <c r="T29" s="73">
        <v>0.05</v>
      </c>
      <c r="U29" s="72"/>
      <c r="V29" s="72"/>
      <c r="W29" s="72"/>
      <c r="X29" s="10">
        <f t="shared" si="0"/>
        <v>0.39999999999999997</v>
      </c>
      <c r="Y29" s="12">
        <f t="shared" si="1"/>
        <v>1.9047619047619046E-2</v>
      </c>
      <c r="Z29" s="5">
        <v>0.02</v>
      </c>
      <c r="AA29" s="67"/>
      <c r="AB29" s="67"/>
      <c r="AC29" s="67"/>
      <c r="AD29" s="67"/>
    </row>
    <row r="30" spans="1:30" ht="15.75" x14ac:dyDescent="0.25">
      <c r="A30" s="1" t="s">
        <v>29</v>
      </c>
      <c r="B30" s="2" t="s">
        <v>7</v>
      </c>
      <c r="C30" s="74">
        <v>3.2000000000000001E-2</v>
      </c>
      <c r="D30" s="74">
        <v>3.3000000000000002E-2</v>
      </c>
      <c r="E30" s="74">
        <v>2.1000000000000001E-2</v>
      </c>
      <c r="F30" s="74">
        <v>3.3000000000000002E-2</v>
      </c>
      <c r="G30" s="74">
        <v>3.4000000000000002E-2</v>
      </c>
      <c r="H30" s="74">
        <v>3.4000000000000002E-2</v>
      </c>
      <c r="I30" s="73">
        <v>0.02</v>
      </c>
      <c r="J30" s="74">
        <v>3.3000000000000002E-2</v>
      </c>
      <c r="K30" s="74">
        <v>4.1000000000000002E-2</v>
      </c>
      <c r="L30" s="74">
        <v>3.6999999999999998E-2</v>
      </c>
      <c r="M30" s="74">
        <v>3.2000000000000001E-2</v>
      </c>
      <c r="N30" s="74">
        <v>3.3000000000000002E-2</v>
      </c>
      <c r="O30" s="74">
        <v>2.1000000000000001E-2</v>
      </c>
      <c r="P30" s="74">
        <v>3.3000000000000002E-2</v>
      </c>
      <c r="Q30" s="74">
        <v>3.4000000000000002E-2</v>
      </c>
      <c r="R30" s="74">
        <v>3.4000000000000002E-2</v>
      </c>
      <c r="S30" s="73">
        <v>0.02</v>
      </c>
      <c r="T30" s="74">
        <v>3.3000000000000002E-2</v>
      </c>
      <c r="U30" s="74">
        <v>4.1000000000000002E-2</v>
      </c>
      <c r="V30" s="74">
        <v>3.6999999999999998E-2</v>
      </c>
      <c r="W30" s="74">
        <v>3.2000000000000001E-2</v>
      </c>
      <c r="X30" s="10">
        <f t="shared" si="0"/>
        <v>0.66800000000000026</v>
      </c>
      <c r="Y30" s="12">
        <f t="shared" si="1"/>
        <v>3.1809523809523822E-2</v>
      </c>
      <c r="Z30" s="5">
        <v>0.03</v>
      </c>
      <c r="AA30" s="67"/>
      <c r="AB30" s="67"/>
      <c r="AC30" s="67"/>
      <c r="AD30" s="67"/>
    </row>
    <row r="31" spans="1:30" ht="15.75" x14ac:dyDescent="0.25">
      <c r="A31" s="1" t="s">
        <v>30</v>
      </c>
      <c r="B31" s="2" t="s">
        <v>7</v>
      </c>
      <c r="C31" s="72"/>
      <c r="D31" s="74">
        <v>1E-3</v>
      </c>
      <c r="E31" s="74">
        <v>1E-3</v>
      </c>
      <c r="F31" s="74">
        <v>1E-3</v>
      </c>
      <c r="G31" s="74">
        <v>1E-3</v>
      </c>
      <c r="H31" s="74">
        <v>2E-3</v>
      </c>
      <c r="I31" s="74">
        <v>2E-3</v>
      </c>
      <c r="J31" s="72"/>
      <c r="K31" s="74">
        <v>1E-3</v>
      </c>
      <c r="L31" s="74">
        <v>1E-3</v>
      </c>
      <c r="M31" s="72"/>
      <c r="N31" s="74">
        <v>1E-3</v>
      </c>
      <c r="O31" s="74">
        <v>1E-3</v>
      </c>
      <c r="P31" s="74">
        <v>1E-3</v>
      </c>
      <c r="Q31" s="74">
        <v>1E-3</v>
      </c>
      <c r="R31" s="74">
        <v>2E-3</v>
      </c>
      <c r="S31" s="74">
        <v>2E-3</v>
      </c>
      <c r="T31" s="72"/>
      <c r="U31" s="74">
        <v>1E-3</v>
      </c>
      <c r="V31" s="74">
        <v>1E-3</v>
      </c>
      <c r="W31" s="72"/>
      <c r="X31" s="10">
        <f t="shared" si="0"/>
        <v>2.0000000000000011E-2</v>
      </c>
      <c r="Y31" s="12">
        <f t="shared" si="1"/>
        <v>9.5238095238095292E-4</v>
      </c>
      <c r="Z31" s="5">
        <v>5.9999999999999995E-4</v>
      </c>
      <c r="AA31" s="67"/>
      <c r="AB31" s="67"/>
      <c r="AC31" s="67"/>
      <c r="AD31" s="67"/>
    </row>
    <row r="32" spans="1:30" ht="15.75" x14ac:dyDescent="0.25">
      <c r="A32" s="1" t="s">
        <v>31</v>
      </c>
      <c r="B32" s="2" t="s">
        <v>7</v>
      </c>
      <c r="C32" s="72"/>
      <c r="D32" s="72"/>
      <c r="E32" s="74">
        <v>2E-3</v>
      </c>
      <c r="F32" s="72"/>
      <c r="G32" s="72"/>
      <c r="H32" s="72"/>
      <c r="I32" s="72"/>
      <c r="J32" s="74">
        <v>2E-3</v>
      </c>
      <c r="K32" s="72"/>
      <c r="L32" s="72"/>
      <c r="M32" s="72"/>
      <c r="N32" s="72"/>
      <c r="O32" s="74">
        <v>2E-3</v>
      </c>
      <c r="P32" s="72"/>
      <c r="Q32" s="72"/>
      <c r="R32" s="72"/>
      <c r="S32" s="72"/>
      <c r="T32" s="74">
        <v>2E-3</v>
      </c>
      <c r="U32" s="72"/>
      <c r="V32" s="72"/>
      <c r="W32" s="72"/>
      <c r="X32" s="10">
        <f t="shared" si="0"/>
        <v>8.0000000000000002E-3</v>
      </c>
      <c r="Y32" s="12">
        <f t="shared" si="1"/>
        <v>3.8095238095238096E-4</v>
      </c>
      <c r="Z32" s="5">
        <v>5.9999999999999995E-4</v>
      </c>
      <c r="AA32" s="67"/>
      <c r="AB32" s="67"/>
      <c r="AC32" s="67"/>
      <c r="AD32" s="67"/>
    </row>
    <row r="33" spans="1:30" ht="15.75" x14ac:dyDescent="0.25">
      <c r="A33" s="1" t="s">
        <v>32</v>
      </c>
      <c r="B33" s="2" t="s">
        <v>7</v>
      </c>
      <c r="C33" s="74">
        <v>4.0000000000000001E-3</v>
      </c>
      <c r="D33" s="72"/>
      <c r="E33" s="72"/>
      <c r="F33" s="72"/>
      <c r="G33" s="74">
        <v>5.0000000000000001E-3</v>
      </c>
      <c r="H33" s="72"/>
      <c r="I33" s="72"/>
      <c r="J33" s="72"/>
      <c r="K33" s="72"/>
      <c r="L33" s="72"/>
      <c r="M33" s="74">
        <v>4.0000000000000001E-3</v>
      </c>
      <c r="N33" s="72"/>
      <c r="O33" s="72"/>
      <c r="P33" s="72"/>
      <c r="Q33" s="74">
        <v>5.0000000000000001E-3</v>
      </c>
      <c r="R33" s="72"/>
      <c r="S33" s="72"/>
      <c r="T33" s="72"/>
      <c r="U33" s="72"/>
      <c r="V33" s="72"/>
      <c r="W33" s="74">
        <v>4.0000000000000001E-3</v>
      </c>
      <c r="X33" s="10">
        <f t="shared" si="0"/>
        <v>2.2000000000000002E-2</v>
      </c>
      <c r="Y33" s="12">
        <f t="shared" si="1"/>
        <v>1.0476190476190477E-3</v>
      </c>
      <c r="Z33" s="2">
        <v>1.1999999999999999E-3</v>
      </c>
      <c r="AA33" s="67"/>
      <c r="AB33" s="67"/>
      <c r="AC33" s="67"/>
      <c r="AD33" s="67"/>
    </row>
    <row r="34" spans="1:30" ht="15.75" x14ac:dyDescent="0.25">
      <c r="A34" s="1" t="s">
        <v>33</v>
      </c>
      <c r="B34" s="2" t="s">
        <v>7</v>
      </c>
      <c r="C34" s="72"/>
      <c r="D34" s="72"/>
      <c r="E34" s="72"/>
      <c r="F34" s="72"/>
      <c r="G34" s="74"/>
      <c r="H34" s="72"/>
      <c r="I34" s="74">
        <v>5.0000000000000001E-3</v>
      </c>
      <c r="J34" s="74">
        <v>2E-3</v>
      </c>
      <c r="K34" s="72"/>
      <c r="L34" s="74">
        <v>8.9999999999999993E-3</v>
      </c>
      <c r="M34" s="72"/>
      <c r="N34" s="72"/>
      <c r="O34" s="72"/>
      <c r="P34" s="72"/>
      <c r="Q34" s="74"/>
      <c r="R34" s="72"/>
      <c r="S34" s="74">
        <v>5.0000000000000001E-3</v>
      </c>
      <c r="T34" s="74">
        <v>2E-3</v>
      </c>
      <c r="U34" s="72"/>
      <c r="V34" s="74">
        <v>8.9999999999999993E-3</v>
      </c>
      <c r="W34" s="72"/>
      <c r="X34" s="10">
        <f t="shared" si="0"/>
        <v>3.2000000000000001E-2</v>
      </c>
      <c r="Y34" s="12">
        <f t="shared" si="1"/>
        <v>1.5238095238095239E-3</v>
      </c>
      <c r="Z34" s="5">
        <v>3.0000000000000001E-3</v>
      </c>
      <c r="AA34" s="67"/>
      <c r="AB34" s="67"/>
      <c r="AC34" s="67"/>
      <c r="AD34" s="67"/>
    </row>
    <row r="35" spans="1:30" ht="16.5" thickBot="1" x14ac:dyDescent="0.3">
      <c r="A35" s="3" t="s">
        <v>34</v>
      </c>
      <c r="B35" s="2" t="s">
        <v>7</v>
      </c>
      <c r="C35" s="17">
        <v>5.0000000000000001E-3</v>
      </c>
      <c r="D35" s="17">
        <v>5.0000000000000001E-3</v>
      </c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17">
        <v>5.0000000000000001E-3</v>
      </c>
      <c r="R35" s="17">
        <v>5.0000000000000001E-3</v>
      </c>
      <c r="S35" s="17">
        <v>5.0000000000000001E-3</v>
      </c>
      <c r="T35" s="17">
        <v>5.0000000000000001E-3</v>
      </c>
      <c r="U35" s="17">
        <v>5.0000000000000001E-3</v>
      </c>
      <c r="V35" s="17">
        <v>5.0000000000000001E-3</v>
      </c>
      <c r="W35" s="17">
        <v>5.0000000000000001E-3</v>
      </c>
      <c r="X35" s="10">
        <f t="shared" si="0"/>
        <v>0.10500000000000002</v>
      </c>
      <c r="Y35" s="12">
        <f t="shared" si="1"/>
        <v>5.000000000000001E-3</v>
      </c>
      <c r="Z35" s="5">
        <v>5.0000000000000001E-3</v>
      </c>
      <c r="AA35" s="67"/>
      <c r="AB35" s="67"/>
      <c r="AC35" s="67"/>
      <c r="AD35" s="67"/>
    </row>
    <row r="36" spans="1:30" x14ac:dyDescent="0.25">
      <c r="AA36" s="68"/>
      <c r="AB36" s="68"/>
      <c r="AC36" s="68"/>
      <c r="AD36" s="68"/>
    </row>
    <row r="37" spans="1:30" x14ac:dyDescent="0.25">
      <c r="A37" s="7" t="s">
        <v>37</v>
      </c>
    </row>
    <row r="38" spans="1:30" x14ac:dyDescent="0.25">
      <c r="A38" s="7"/>
    </row>
  </sheetData>
  <mergeCells count="3">
    <mergeCell ref="B2:Q2"/>
    <mergeCell ref="B3:E3"/>
    <mergeCell ref="C5:Q5"/>
  </mergeCells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8"/>
  <sheetViews>
    <sheetView tabSelected="1" workbookViewId="0">
      <selection activeCell="L21" sqref="L21"/>
    </sheetView>
  </sheetViews>
  <sheetFormatPr defaultRowHeight="15" x14ac:dyDescent="0.25"/>
  <cols>
    <col min="1" max="1" width="24.42578125" customWidth="1"/>
    <col min="2" max="2" width="8.85546875" customWidth="1"/>
    <col min="3" max="3" width="10.140625" customWidth="1"/>
    <col min="4" max="4" width="9.42578125" customWidth="1"/>
    <col min="5" max="5" width="10.140625" customWidth="1"/>
    <col min="6" max="7" width="8.7109375" customWidth="1"/>
    <col min="8" max="8" width="9.85546875" customWidth="1"/>
    <col min="9" max="9" width="9.5703125" customWidth="1"/>
    <col min="10" max="11" width="9.42578125" customWidth="1"/>
    <col min="12" max="12" width="9.7109375" customWidth="1"/>
    <col min="13" max="13" width="9.42578125" customWidth="1"/>
    <col min="14" max="14" width="8.5703125" customWidth="1"/>
    <col min="15" max="15" width="9" customWidth="1"/>
    <col min="17" max="22" width="9.28515625" customWidth="1"/>
    <col min="23" max="24" width="13.28515625" customWidth="1"/>
    <col min="25" max="25" width="8.85546875" customWidth="1"/>
  </cols>
  <sheetData>
    <row r="2" spans="1:29" ht="23.25" x14ac:dyDescent="0.35">
      <c r="B2" s="102" t="s">
        <v>233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81"/>
      <c r="S2" s="81"/>
      <c r="T2" s="81"/>
      <c r="U2" s="81"/>
      <c r="V2" s="81"/>
      <c r="W2" s="8"/>
      <c r="X2" s="8"/>
    </row>
    <row r="3" spans="1:29" ht="18.75" x14ac:dyDescent="0.3">
      <c r="B3" s="98" t="s">
        <v>234</v>
      </c>
      <c r="C3" s="98"/>
      <c r="D3" s="98"/>
      <c r="E3" s="98"/>
    </row>
    <row r="5" spans="1:29" x14ac:dyDescent="0.25">
      <c r="A5" s="4"/>
      <c r="B5" s="4"/>
      <c r="C5" s="99" t="s">
        <v>35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80"/>
      <c r="S5" s="80"/>
      <c r="T5" s="80"/>
      <c r="U5" s="80"/>
      <c r="V5" s="80"/>
      <c r="W5" s="4"/>
      <c r="X5" s="4"/>
      <c r="Y5" s="4"/>
    </row>
    <row r="6" spans="1:29" ht="49.5" customHeight="1" x14ac:dyDescent="0.25">
      <c r="A6" s="4"/>
      <c r="B6" s="4"/>
      <c r="C6" s="9" t="s">
        <v>213</v>
      </c>
      <c r="D6" s="9" t="s">
        <v>214</v>
      </c>
      <c r="E6" s="9" t="s">
        <v>215</v>
      </c>
      <c r="F6" s="9" t="s">
        <v>216</v>
      </c>
      <c r="G6" s="9" t="s">
        <v>217</v>
      </c>
      <c r="H6" s="9" t="s">
        <v>218</v>
      </c>
      <c r="I6" s="9" t="s">
        <v>219</v>
      </c>
      <c r="J6" s="9" t="s">
        <v>220</v>
      </c>
      <c r="K6" s="9" t="s">
        <v>221</v>
      </c>
      <c r="L6" s="9" t="s">
        <v>222</v>
      </c>
      <c r="M6" s="9" t="s">
        <v>223</v>
      </c>
      <c r="N6" s="9" t="s">
        <v>224</v>
      </c>
      <c r="O6" s="9" t="s">
        <v>225</v>
      </c>
      <c r="P6" s="9" t="s">
        <v>226</v>
      </c>
      <c r="Q6" s="9" t="s">
        <v>227</v>
      </c>
      <c r="R6" s="9" t="s">
        <v>228</v>
      </c>
      <c r="S6" s="9" t="s">
        <v>229</v>
      </c>
      <c r="T6" s="9" t="s">
        <v>230</v>
      </c>
      <c r="U6" s="9" t="s">
        <v>231</v>
      </c>
      <c r="V6" s="9" t="s">
        <v>232</v>
      </c>
      <c r="W6" s="4"/>
      <c r="X6" s="4"/>
      <c r="Y6" s="4"/>
    </row>
    <row r="7" spans="1:29" ht="33" customHeight="1" x14ac:dyDescent="0.25">
      <c r="A7" s="6" t="s">
        <v>0</v>
      </c>
      <c r="B7" s="6" t="s">
        <v>1</v>
      </c>
      <c r="C7" s="6">
        <v>1</v>
      </c>
      <c r="D7" s="6">
        <v>2</v>
      </c>
      <c r="E7" s="6">
        <v>3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</v>
      </c>
      <c r="L7" s="6">
        <v>2</v>
      </c>
      <c r="M7" s="6">
        <v>3</v>
      </c>
      <c r="N7" s="6">
        <v>4</v>
      </c>
      <c r="O7" s="6">
        <v>5</v>
      </c>
      <c r="P7" s="6">
        <v>6</v>
      </c>
      <c r="Q7" s="6">
        <v>7</v>
      </c>
      <c r="R7" s="6">
        <v>8</v>
      </c>
      <c r="S7" s="6">
        <v>9</v>
      </c>
      <c r="T7" s="6">
        <v>10</v>
      </c>
      <c r="U7" s="6">
        <v>1</v>
      </c>
      <c r="V7" s="6">
        <v>2</v>
      </c>
      <c r="W7" s="6" t="s">
        <v>36</v>
      </c>
      <c r="X7" s="66" t="s">
        <v>2</v>
      </c>
      <c r="Y7" s="6" t="s">
        <v>3</v>
      </c>
      <c r="Z7" s="67"/>
      <c r="AA7" s="67"/>
      <c r="AB7" s="67"/>
      <c r="AC7" s="67"/>
    </row>
    <row r="8" spans="1:29" ht="15.75" x14ac:dyDescent="0.25">
      <c r="A8" s="1" t="s">
        <v>4</v>
      </c>
      <c r="B8" s="2" t="s">
        <v>5</v>
      </c>
      <c r="C8" s="52">
        <v>0.45199999999999996</v>
      </c>
      <c r="D8" s="52">
        <v>0.2</v>
      </c>
      <c r="E8" s="52">
        <v>0.40700000000000003</v>
      </c>
      <c r="F8" s="52">
        <v>0.438</v>
      </c>
      <c r="G8" s="52">
        <v>0.42699999999999999</v>
      </c>
      <c r="H8" s="52">
        <v>0.36399999999999999</v>
      </c>
      <c r="I8" s="52">
        <v>0.43200000000000005</v>
      </c>
      <c r="J8" s="53">
        <v>0.51</v>
      </c>
      <c r="K8" s="52">
        <v>0.45199999999999996</v>
      </c>
      <c r="L8" s="52">
        <v>0.2</v>
      </c>
      <c r="M8" s="52">
        <v>0.40700000000000003</v>
      </c>
      <c r="N8" s="52">
        <v>0.39200000000000002</v>
      </c>
      <c r="O8" s="52">
        <v>0.26700000000000002</v>
      </c>
      <c r="P8" s="52">
        <v>0.438</v>
      </c>
      <c r="Q8" s="52">
        <v>0.42699999999999999</v>
      </c>
      <c r="R8" s="52">
        <v>0.36399999999999999</v>
      </c>
      <c r="S8" s="52">
        <v>0.43200000000000005</v>
      </c>
      <c r="T8" s="53">
        <v>0.51</v>
      </c>
      <c r="U8" s="52">
        <v>0.45199999999999996</v>
      </c>
      <c r="V8" s="52">
        <v>0.2</v>
      </c>
      <c r="W8" s="10">
        <f t="shared" ref="W8:W35" si="0">SUM(C8:V8)</f>
        <v>7.7709999999999999</v>
      </c>
      <c r="X8" s="12">
        <f>W8/20</f>
        <v>0.38855000000000001</v>
      </c>
      <c r="Y8" s="5">
        <v>0.45</v>
      </c>
      <c r="Z8" s="67"/>
      <c r="AA8" s="67"/>
      <c r="AB8" s="67"/>
      <c r="AC8" s="67"/>
    </row>
    <row r="9" spans="1:29" ht="15.75" x14ac:dyDescent="0.25">
      <c r="A9" s="1" t="s">
        <v>6</v>
      </c>
      <c r="B9" s="2" t="s">
        <v>7</v>
      </c>
      <c r="C9" s="49"/>
      <c r="D9" s="48">
        <v>0.13800000000000001</v>
      </c>
      <c r="E9" s="48">
        <v>7.4999999999999997E-2</v>
      </c>
      <c r="F9" s="48">
        <v>7.2999999999999995E-2</v>
      </c>
      <c r="G9" s="49"/>
      <c r="H9" s="48">
        <v>8.1000000000000003E-2</v>
      </c>
      <c r="I9" s="49"/>
      <c r="J9" s="49"/>
      <c r="K9" s="49"/>
      <c r="L9" s="48">
        <v>0.13800000000000001</v>
      </c>
      <c r="M9" s="48">
        <v>7.4999999999999997E-2</v>
      </c>
      <c r="N9" s="47">
        <v>0.01</v>
      </c>
      <c r="O9" s="48">
        <v>2.3E-2</v>
      </c>
      <c r="P9" s="48">
        <v>7.2999999999999995E-2</v>
      </c>
      <c r="Q9" s="49"/>
      <c r="R9" s="48">
        <v>8.1000000000000003E-2</v>
      </c>
      <c r="S9" s="49"/>
      <c r="T9" s="49"/>
      <c r="U9" s="49"/>
      <c r="V9" s="48">
        <v>0.13800000000000001</v>
      </c>
      <c r="W9" s="10">
        <f t="shared" si="0"/>
        <v>0.90500000000000003</v>
      </c>
      <c r="X9" s="12">
        <f t="shared" ref="X9:X35" si="1">W9/20</f>
        <v>4.5249999999999999E-2</v>
      </c>
      <c r="Y9" s="2">
        <v>0.04</v>
      </c>
      <c r="Z9" s="67"/>
      <c r="AA9" s="67"/>
      <c r="AB9" s="67"/>
      <c r="AC9" s="67"/>
    </row>
    <row r="10" spans="1:29" ht="15.75" x14ac:dyDescent="0.25">
      <c r="A10" s="1" t="s">
        <v>8</v>
      </c>
      <c r="B10" s="2" t="s">
        <v>7</v>
      </c>
      <c r="C10" s="48">
        <v>2.1999999999999999E-2</v>
      </c>
      <c r="D10" s="48">
        <v>1.4999999999999999E-2</v>
      </c>
      <c r="E10" s="48">
        <v>1.0999999999999999E-2</v>
      </c>
      <c r="F10" s="47">
        <v>0.01</v>
      </c>
      <c r="G10" s="48">
        <v>6.0000000000000001E-3</v>
      </c>
      <c r="H10" s="48">
        <v>7.0000000000000001E-3</v>
      </c>
      <c r="I10" s="48">
        <v>1.2E-2</v>
      </c>
      <c r="J10" s="48">
        <v>1.7000000000000001E-2</v>
      </c>
      <c r="K10" s="48">
        <v>2.1999999999999999E-2</v>
      </c>
      <c r="L10" s="48">
        <v>1.4999999999999999E-2</v>
      </c>
      <c r="M10" s="48">
        <v>1.0999999999999999E-2</v>
      </c>
      <c r="N10" s="49"/>
      <c r="O10" s="48">
        <v>1.2E-2</v>
      </c>
      <c r="P10" s="47">
        <v>0.01</v>
      </c>
      <c r="Q10" s="48">
        <v>6.0000000000000001E-3</v>
      </c>
      <c r="R10" s="48">
        <v>7.0000000000000001E-3</v>
      </c>
      <c r="S10" s="48">
        <v>1.2E-2</v>
      </c>
      <c r="T10" s="48">
        <v>1.7000000000000001E-2</v>
      </c>
      <c r="U10" s="48">
        <v>2.1999999999999999E-2</v>
      </c>
      <c r="V10" s="48">
        <v>1.4999999999999999E-2</v>
      </c>
      <c r="W10" s="10">
        <f t="shared" si="0"/>
        <v>0.24900000000000005</v>
      </c>
      <c r="X10" s="12">
        <f t="shared" si="1"/>
        <v>1.2450000000000003E-2</v>
      </c>
      <c r="Y10" s="5">
        <v>1.0999999999999999E-2</v>
      </c>
      <c r="Z10" s="67"/>
      <c r="AA10" s="67"/>
      <c r="AB10" s="67"/>
      <c r="AC10" s="67"/>
    </row>
    <row r="11" spans="1:29" ht="15.75" x14ac:dyDescent="0.25">
      <c r="A11" s="1" t="s">
        <v>9</v>
      </c>
      <c r="B11" s="2" t="s">
        <v>7</v>
      </c>
      <c r="C11" s="48">
        <v>1.4999999999999999E-2</v>
      </c>
      <c r="D11" s="49"/>
      <c r="E11" s="47">
        <v>0.01</v>
      </c>
      <c r="F11" s="49"/>
      <c r="G11" s="47">
        <v>0.01</v>
      </c>
      <c r="H11" s="49"/>
      <c r="I11" s="48">
        <v>1.4999999999999999E-2</v>
      </c>
      <c r="J11" s="47">
        <v>0.01</v>
      </c>
      <c r="K11" s="48">
        <v>1.4999999999999999E-2</v>
      </c>
      <c r="L11" s="49"/>
      <c r="M11" s="47">
        <v>0.01</v>
      </c>
      <c r="N11" s="49"/>
      <c r="O11" s="49"/>
      <c r="P11" s="49"/>
      <c r="Q11" s="47">
        <v>0.01</v>
      </c>
      <c r="R11" s="49"/>
      <c r="S11" s="48">
        <v>1.4999999999999999E-2</v>
      </c>
      <c r="T11" s="47">
        <v>0.01</v>
      </c>
      <c r="U11" s="48">
        <v>1.4999999999999999E-2</v>
      </c>
      <c r="V11" s="49"/>
      <c r="W11" s="10">
        <f t="shared" si="0"/>
        <v>0.13500000000000001</v>
      </c>
      <c r="X11" s="12">
        <f t="shared" si="1"/>
        <v>6.7500000000000008E-3</v>
      </c>
      <c r="Y11" s="2">
        <v>6.0000000000000001E-3</v>
      </c>
      <c r="Z11" s="67"/>
      <c r="AA11" s="67"/>
      <c r="AB11" s="67"/>
      <c r="AC11" s="67"/>
    </row>
    <row r="12" spans="1:29" ht="15.75" x14ac:dyDescent="0.25">
      <c r="A12" s="1" t="s">
        <v>10</v>
      </c>
      <c r="B12" s="2" t="s">
        <v>7</v>
      </c>
      <c r="C12" s="54">
        <v>7.1999999999999995E-2</v>
      </c>
      <c r="D12" s="54">
        <v>7.4999999999999997E-2</v>
      </c>
      <c r="E12" s="55"/>
      <c r="F12" s="61">
        <v>1.6E-2</v>
      </c>
      <c r="G12" s="60">
        <v>8.1000000000000003E-2</v>
      </c>
      <c r="H12" s="62">
        <v>1.4E-2</v>
      </c>
      <c r="I12" s="61">
        <v>0.104</v>
      </c>
      <c r="J12" s="62">
        <v>0.08</v>
      </c>
      <c r="K12" s="54">
        <v>7.1999999999999995E-2</v>
      </c>
      <c r="L12" s="54">
        <v>7.4999999999999997E-2</v>
      </c>
      <c r="M12" s="55"/>
      <c r="N12" s="59">
        <v>9.2999999999999999E-2</v>
      </c>
      <c r="O12" s="60">
        <v>1.4999999999999999E-2</v>
      </c>
      <c r="P12" s="61">
        <v>1.6E-2</v>
      </c>
      <c r="Q12" s="60">
        <v>8.1000000000000003E-2</v>
      </c>
      <c r="R12" s="62">
        <v>1.4E-2</v>
      </c>
      <c r="S12" s="61">
        <v>0.104</v>
      </c>
      <c r="T12" s="62">
        <v>0.08</v>
      </c>
      <c r="U12" s="54">
        <v>7.1999999999999995E-2</v>
      </c>
      <c r="V12" s="54">
        <v>7.4999999999999997E-2</v>
      </c>
      <c r="W12" s="10">
        <f t="shared" si="0"/>
        <v>1.1389999999999998</v>
      </c>
      <c r="X12" s="12">
        <f t="shared" si="1"/>
        <v>5.6949999999999987E-2</v>
      </c>
      <c r="Y12" s="5">
        <v>5.5E-2</v>
      </c>
      <c r="Z12" s="67"/>
      <c r="AA12" s="67"/>
      <c r="AB12" s="67"/>
      <c r="AC12" s="67"/>
    </row>
    <row r="13" spans="1:29" ht="15.75" x14ac:dyDescent="0.25">
      <c r="A13" s="1" t="s">
        <v>11</v>
      </c>
      <c r="B13" s="2" t="s">
        <v>7</v>
      </c>
      <c r="C13" s="49"/>
      <c r="D13" s="48">
        <v>5.7000000000000002E-2</v>
      </c>
      <c r="E13" s="48">
        <v>8.5999999999999993E-2</v>
      </c>
      <c r="F13" s="48">
        <v>0.105</v>
      </c>
      <c r="G13" s="49"/>
      <c r="H13" s="49"/>
      <c r="I13" s="49"/>
      <c r="J13" s="48">
        <v>1.4999999999999999E-2</v>
      </c>
      <c r="K13" s="49"/>
      <c r="L13" s="48">
        <v>5.7000000000000002E-2</v>
      </c>
      <c r="M13" s="48">
        <v>8.5999999999999993E-2</v>
      </c>
      <c r="N13" s="49"/>
      <c r="O13" s="49"/>
      <c r="P13" s="48">
        <v>0.105</v>
      </c>
      <c r="Q13" s="49"/>
      <c r="R13" s="49"/>
      <c r="S13" s="49"/>
      <c r="T13" s="48">
        <v>1.4999999999999999E-2</v>
      </c>
      <c r="U13" s="49"/>
      <c r="V13" s="48">
        <v>5.7000000000000002E-2</v>
      </c>
      <c r="W13" s="10">
        <f t="shared" si="0"/>
        <v>0.58300000000000007</v>
      </c>
      <c r="X13" s="12">
        <f t="shared" si="1"/>
        <v>2.9150000000000002E-2</v>
      </c>
      <c r="Y13" s="2">
        <v>2.4E-2</v>
      </c>
      <c r="Z13" s="67"/>
      <c r="AA13" s="67"/>
      <c r="AB13" s="67"/>
      <c r="AC13" s="67"/>
    </row>
    <row r="14" spans="1:29" ht="15.75" x14ac:dyDescent="0.25">
      <c r="A14" s="1" t="s">
        <v>12</v>
      </c>
      <c r="B14" s="2" t="s">
        <v>7</v>
      </c>
      <c r="C14" s="49"/>
      <c r="D14" s="49"/>
      <c r="E14" s="49"/>
      <c r="F14" s="49"/>
      <c r="G14" s="47">
        <v>0.09</v>
      </c>
      <c r="H14" s="49"/>
      <c r="I14" s="47">
        <v>0.08</v>
      </c>
      <c r="J14" s="49"/>
      <c r="K14" s="49"/>
      <c r="L14" s="49"/>
      <c r="M14" s="49"/>
      <c r="N14" s="49"/>
      <c r="O14" s="47">
        <v>0.08</v>
      </c>
      <c r="P14" s="49"/>
      <c r="Q14" s="47">
        <v>0.09</v>
      </c>
      <c r="R14" s="49"/>
      <c r="S14" s="47">
        <v>0.08</v>
      </c>
      <c r="T14" s="49"/>
      <c r="U14" s="49"/>
      <c r="V14" s="49"/>
      <c r="W14" s="10">
        <f t="shared" si="0"/>
        <v>0.42</v>
      </c>
      <c r="X14" s="12">
        <f t="shared" si="1"/>
        <v>2.0999999999999998E-2</v>
      </c>
      <c r="Y14" s="2">
        <v>2.5000000000000001E-2</v>
      </c>
      <c r="Z14" s="67"/>
      <c r="AA14" s="67"/>
      <c r="AB14" s="67"/>
      <c r="AC14" s="67"/>
    </row>
    <row r="15" spans="1:29" ht="15.75" x14ac:dyDescent="0.25">
      <c r="A15" s="1" t="s">
        <v>13</v>
      </c>
      <c r="B15" s="2" t="s">
        <v>7</v>
      </c>
      <c r="C15" s="48">
        <v>0.10100000000000001</v>
      </c>
      <c r="D15" s="49"/>
      <c r="E15" s="49"/>
      <c r="F15" s="49"/>
      <c r="G15" s="48">
        <v>1.6E-2</v>
      </c>
      <c r="H15" s="48">
        <v>5.2999999999999999E-2</v>
      </c>
      <c r="I15" s="49"/>
      <c r="J15" s="48">
        <v>6.6000000000000003E-2</v>
      </c>
      <c r="K15" s="48">
        <v>0.10100000000000001</v>
      </c>
      <c r="L15" s="49"/>
      <c r="M15" s="49"/>
      <c r="N15" s="48">
        <v>6.5000000000000002E-2</v>
      </c>
      <c r="O15" s="47">
        <v>0.08</v>
      </c>
      <c r="P15" s="49"/>
      <c r="Q15" s="48">
        <v>1.6E-2</v>
      </c>
      <c r="R15" s="48">
        <v>5.2999999999999999E-2</v>
      </c>
      <c r="S15" s="49"/>
      <c r="T15" s="48">
        <v>6.6000000000000003E-2</v>
      </c>
      <c r="U15" s="48">
        <v>0.10100000000000001</v>
      </c>
      <c r="V15" s="49"/>
      <c r="W15" s="10">
        <f t="shared" si="0"/>
        <v>0.71799999999999997</v>
      </c>
      <c r="X15" s="12">
        <f t="shared" si="1"/>
        <v>3.5900000000000001E-2</v>
      </c>
      <c r="Y15" s="5">
        <v>3.6999999999999998E-2</v>
      </c>
      <c r="Z15" s="67"/>
      <c r="AA15" s="67"/>
      <c r="AB15" s="67"/>
      <c r="AC15" s="67"/>
    </row>
    <row r="16" spans="1:29" ht="15.75" x14ac:dyDescent="0.25">
      <c r="A16" s="1" t="s">
        <v>14</v>
      </c>
      <c r="B16" s="2" t="s">
        <v>15</v>
      </c>
      <c r="C16" s="48">
        <v>1.7000000000000001E-2</v>
      </c>
      <c r="D16" s="47">
        <v>0.45</v>
      </c>
      <c r="E16" s="48">
        <v>0.16500000000000001</v>
      </c>
      <c r="F16" s="48">
        <v>7.1999999999999995E-2</v>
      </c>
      <c r="G16" s="49"/>
      <c r="H16" s="48">
        <v>1.6830000000000001</v>
      </c>
      <c r="I16" s="48">
        <v>5.6000000000000001E-2</v>
      </c>
      <c r="J16" s="48">
        <v>0.53800000000000003</v>
      </c>
      <c r="K16" s="48">
        <v>1.7000000000000001E-2</v>
      </c>
      <c r="L16" s="47">
        <v>0.45</v>
      </c>
      <c r="M16" s="48">
        <v>0.16500000000000001</v>
      </c>
      <c r="N16" s="48">
        <v>2.1240000000000001</v>
      </c>
      <c r="O16" s="48">
        <v>6.2E-2</v>
      </c>
      <c r="P16" s="48">
        <v>7.1999999999999995E-2</v>
      </c>
      <c r="Q16" s="49"/>
      <c r="R16" s="48">
        <v>1.6830000000000001</v>
      </c>
      <c r="S16" s="48">
        <v>5.6000000000000001E-2</v>
      </c>
      <c r="T16" s="48">
        <v>0.53800000000000003</v>
      </c>
      <c r="U16" s="48">
        <v>1.7000000000000001E-2</v>
      </c>
      <c r="V16" s="47">
        <v>0.45</v>
      </c>
      <c r="W16" s="11">
        <f t="shared" si="0"/>
        <v>8.6149999999999984</v>
      </c>
      <c r="X16" s="12">
        <f t="shared" si="1"/>
        <v>0.43074999999999991</v>
      </c>
      <c r="Y16" s="5">
        <v>0.04</v>
      </c>
      <c r="Z16" s="68"/>
      <c r="AA16" s="68"/>
      <c r="AB16" s="68"/>
      <c r="AC16" s="68"/>
    </row>
    <row r="17" spans="1:29" ht="15.75" x14ac:dyDescent="0.25">
      <c r="A17" s="1" t="s">
        <v>16</v>
      </c>
      <c r="B17" s="2" t="s">
        <v>7</v>
      </c>
      <c r="C17" s="48">
        <v>0.13500000000000001</v>
      </c>
      <c r="D17" s="48">
        <v>0.14299999999999999</v>
      </c>
      <c r="E17" s="47">
        <v>0.04</v>
      </c>
      <c r="F17" s="47">
        <v>0.14000000000000001</v>
      </c>
      <c r="G17" s="48">
        <v>0.188</v>
      </c>
      <c r="H17" s="47">
        <v>0.21</v>
      </c>
      <c r="I17" s="47">
        <v>0.17</v>
      </c>
      <c r="J17" s="47">
        <v>0.15</v>
      </c>
      <c r="K17" s="48">
        <v>0.13500000000000001</v>
      </c>
      <c r="L17" s="48">
        <v>0.14299999999999999</v>
      </c>
      <c r="M17" s="47">
        <v>0.04</v>
      </c>
      <c r="N17" s="47">
        <v>0.23</v>
      </c>
      <c r="O17" s="48">
        <v>0.247</v>
      </c>
      <c r="P17" s="47">
        <v>0.14000000000000001</v>
      </c>
      <c r="Q17" s="48">
        <v>0.188</v>
      </c>
      <c r="R17" s="47">
        <v>0.21</v>
      </c>
      <c r="S17" s="47">
        <v>0.17</v>
      </c>
      <c r="T17" s="47">
        <v>0.15</v>
      </c>
      <c r="U17" s="48">
        <v>0.13500000000000001</v>
      </c>
      <c r="V17" s="48">
        <v>0.14299999999999999</v>
      </c>
      <c r="W17" s="10">
        <f t="shared" si="0"/>
        <v>3.1070000000000002</v>
      </c>
      <c r="X17" s="12">
        <f t="shared" si="1"/>
        <v>0.15535000000000002</v>
      </c>
      <c r="Y17" s="5">
        <v>0.14000000000000001</v>
      </c>
      <c r="Z17" s="67"/>
      <c r="AA17" s="67"/>
      <c r="AB17" s="67"/>
      <c r="AC17" s="67"/>
    </row>
    <row r="18" spans="1:29" ht="15.75" x14ac:dyDescent="0.25">
      <c r="A18" s="1" t="s">
        <v>17</v>
      </c>
      <c r="B18" s="2" t="s">
        <v>7</v>
      </c>
      <c r="C18" s="52">
        <v>0.19500000000000001</v>
      </c>
      <c r="D18" s="52">
        <v>0.42599999999999999</v>
      </c>
      <c r="E18" s="52">
        <v>0.16999999999999998</v>
      </c>
      <c r="F18" s="52">
        <v>0.29300000000000004</v>
      </c>
      <c r="G18" s="52">
        <v>0.184</v>
      </c>
      <c r="H18" s="52">
        <v>0.223</v>
      </c>
      <c r="I18" s="52">
        <v>0.26400000000000001</v>
      </c>
      <c r="J18" s="53">
        <v>0.16</v>
      </c>
      <c r="K18" s="52">
        <v>0.19500000000000001</v>
      </c>
      <c r="L18" s="52">
        <v>0.42599999999999999</v>
      </c>
      <c r="M18" s="52">
        <v>0.16999999999999998</v>
      </c>
      <c r="N18" s="52">
        <v>0.15400000000000003</v>
      </c>
      <c r="O18" s="52">
        <v>0.23100000000000001</v>
      </c>
      <c r="P18" s="52">
        <v>0.29300000000000004</v>
      </c>
      <c r="Q18" s="52">
        <v>0.184</v>
      </c>
      <c r="R18" s="52">
        <v>0.223</v>
      </c>
      <c r="S18" s="52">
        <v>0.26400000000000001</v>
      </c>
      <c r="T18" s="53">
        <v>0.16</v>
      </c>
      <c r="U18" s="52">
        <v>0.19500000000000001</v>
      </c>
      <c r="V18" s="52">
        <v>0.42599999999999999</v>
      </c>
      <c r="W18" s="10">
        <f t="shared" si="0"/>
        <v>4.8360000000000003</v>
      </c>
      <c r="X18" s="12">
        <f t="shared" si="1"/>
        <v>0.24180000000000001</v>
      </c>
      <c r="Y18" s="5">
        <v>0.22</v>
      </c>
      <c r="Z18" s="67"/>
      <c r="AA18" s="67"/>
      <c r="AB18" s="67"/>
      <c r="AC18" s="67"/>
    </row>
    <row r="19" spans="1:29" ht="15.75" x14ac:dyDescent="0.25">
      <c r="A19" s="1" t="s">
        <v>18</v>
      </c>
      <c r="B19" s="2" t="s">
        <v>7</v>
      </c>
      <c r="C19" s="63">
        <v>0.2</v>
      </c>
      <c r="D19" s="63"/>
      <c r="E19" s="63">
        <v>0.19600000000000001</v>
      </c>
      <c r="F19" s="63">
        <v>2.3E-2</v>
      </c>
      <c r="G19" s="63">
        <v>0.14000000000000001</v>
      </c>
      <c r="H19" s="63">
        <v>0.06</v>
      </c>
      <c r="I19" s="63">
        <v>0.191</v>
      </c>
      <c r="J19" s="64"/>
      <c r="K19" s="63">
        <v>0.2</v>
      </c>
      <c r="L19" s="63"/>
      <c r="M19" s="63">
        <v>0.19600000000000001</v>
      </c>
      <c r="N19" s="63">
        <v>7.0000000000000001E-3</v>
      </c>
      <c r="O19" s="63">
        <v>0.19</v>
      </c>
      <c r="P19" s="63">
        <v>2.3E-2</v>
      </c>
      <c r="Q19" s="63">
        <v>0.14000000000000001</v>
      </c>
      <c r="R19" s="63">
        <v>0.06</v>
      </c>
      <c r="S19" s="63">
        <v>0.191</v>
      </c>
      <c r="T19" s="64"/>
      <c r="U19" s="63">
        <v>0.2</v>
      </c>
      <c r="V19" s="63"/>
      <c r="W19" s="10">
        <f t="shared" si="0"/>
        <v>2.0169999999999999</v>
      </c>
      <c r="X19" s="12">
        <f t="shared" si="1"/>
        <v>0.10085</v>
      </c>
      <c r="Y19" s="5">
        <v>0.1</v>
      </c>
      <c r="Z19" s="67"/>
      <c r="AA19" s="67"/>
      <c r="AB19" s="67"/>
      <c r="AC19" s="67"/>
    </row>
    <row r="20" spans="1:29" ht="15.75" x14ac:dyDescent="0.25">
      <c r="A20" s="1" t="s">
        <v>19</v>
      </c>
      <c r="B20" s="2" t="s">
        <v>7</v>
      </c>
      <c r="C20" s="52">
        <v>0.02</v>
      </c>
      <c r="D20" s="52">
        <v>4.0000000000000001E-3</v>
      </c>
      <c r="E20" s="52">
        <v>8.0000000000000002E-3</v>
      </c>
      <c r="F20" s="52">
        <v>0.01</v>
      </c>
      <c r="G20" s="52">
        <v>0.02</v>
      </c>
      <c r="H20" s="52">
        <v>0.02</v>
      </c>
      <c r="I20" s="52"/>
      <c r="J20" s="53">
        <v>4.0000000000000001E-3</v>
      </c>
      <c r="K20" s="52">
        <v>0.02</v>
      </c>
      <c r="L20" s="52">
        <v>4.0000000000000001E-3</v>
      </c>
      <c r="M20" s="52">
        <v>8.0000000000000002E-3</v>
      </c>
      <c r="N20" s="52">
        <v>1.7999999999999999E-2</v>
      </c>
      <c r="O20" s="52"/>
      <c r="P20" s="52">
        <v>0.01</v>
      </c>
      <c r="Q20" s="52">
        <v>0.02</v>
      </c>
      <c r="R20" s="52">
        <v>0.02</v>
      </c>
      <c r="S20" s="52"/>
      <c r="T20" s="53">
        <v>4.0000000000000001E-3</v>
      </c>
      <c r="U20" s="52">
        <v>0.02</v>
      </c>
      <c r="V20" s="52">
        <v>4.0000000000000001E-3</v>
      </c>
      <c r="W20" s="10">
        <f t="shared" si="0"/>
        <v>0.214</v>
      </c>
      <c r="X20" s="12">
        <f t="shared" si="1"/>
        <v>1.0699999999999999E-2</v>
      </c>
      <c r="Y20" s="5">
        <v>1.0999999999999999E-2</v>
      </c>
      <c r="Z20" s="67"/>
      <c r="AA20" s="67"/>
      <c r="AB20" s="67"/>
      <c r="AC20" s="67"/>
    </row>
    <row r="21" spans="1:29" ht="15.75" x14ac:dyDescent="0.25">
      <c r="A21" s="1" t="s">
        <v>20</v>
      </c>
      <c r="B21" s="2" t="s">
        <v>7</v>
      </c>
      <c r="C21" s="56"/>
      <c r="D21" s="54">
        <v>0.28000000000000003</v>
      </c>
      <c r="E21" s="55"/>
      <c r="F21" s="54">
        <v>0.18</v>
      </c>
      <c r="G21" s="56"/>
      <c r="H21" s="56">
        <v>0.18</v>
      </c>
      <c r="I21" s="54"/>
      <c r="J21" s="56">
        <v>0.28000000000000003</v>
      </c>
      <c r="K21" s="56"/>
      <c r="L21" s="54">
        <v>0.28000000000000003</v>
      </c>
      <c r="M21" s="55"/>
      <c r="N21" s="56">
        <v>0.18</v>
      </c>
      <c r="O21" s="56"/>
      <c r="P21" s="54">
        <v>0.18</v>
      </c>
      <c r="Q21" s="56"/>
      <c r="R21" s="56">
        <v>0.18</v>
      </c>
      <c r="S21" s="54"/>
      <c r="T21" s="56">
        <v>0.28000000000000003</v>
      </c>
      <c r="U21" s="56"/>
      <c r="V21" s="54">
        <v>0.28000000000000003</v>
      </c>
      <c r="W21" s="10">
        <f t="shared" si="0"/>
        <v>2.2999999999999998</v>
      </c>
      <c r="X21" s="12">
        <f t="shared" si="1"/>
        <v>0.11499999999999999</v>
      </c>
      <c r="Y21" s="5">
        <v>0.1</v>
      </c>
      <c r="Z21" s="67"/>
      <c r="AA21" s="67"/>
      <c r="AB21" s="67"/>
      <c r="AC21" s="67"/>
    </row>
    <row r="22" spans="1:29" ht="15.75" x14ac:dyDescent="0.25">
      <c r="A22" s="1" t="s">
        <v>21</v>
      </c>
      <c r="B22" s="2" t="s">
        <v>7</v>
      </c>
      <c r="C22" s="48">
        <v>8.8999999999999996E-2</v>
      </c>
      <c r="D22" s="47">
        <v>0.08</v>
      </c>
      <c r="E22" s="47">
        <v>0.08</v>
      </c>
      <c r="F22" s="47">
        <v>0.05</v>
      </c>
      <c r="G22" s="47">
        <v>0.05</v>
      </c>
      <c r="H22" s="48">
        <v>0.109</v>
      </c>
      <c r="I22" s="48">
        <v>5.1999999999999998E-2</v>
      </c>
      <c r="J22" s="47">
        <v>0.08</v>
      </c>
      <c r="K22" s="48">
        <v>8.8999999999999996E-2</v>
      </c>
      <c r="L22" s="47">
        <v>0.08</v>
      </c>
      <c r="M22" s="47">
        <v>0.08</v>
      </c>
      <c r="N22" s="48">
        <v>0.112</v>
      </c>
      <c r="O22" s="48">
        <v>0.112</v>
      </c>
      <c r="P22" s="47">
        <v>0.05</v>
      </c>
      <c r="Q22" s="47">
        <v>0.05</v>
      </c>
      <c r="R22" s="48">
        <v>0.109</v>
      </c>
      <c r="S22" s="48">
        <v>5.1999999999999998E-2</v>
      </c>
      <c r="T22" s="47">
        <v>0.08</v>
      </c>
      <c r="U22" s="48">
        <v>8.8999999999999996E-2</v>
      </c>
      <c r="V22" s="47">
        <v>0.08</v>
      </c>
      <c r="W22" s="10">
        <f t="shared" si="0"/>
        <v>1.5730000000000002</v>
      </c>
      <c r="X22" s="12">
        <f t="shared" si="1"/>
        <v>7.8650000000000012E-2</v>
      </c>
      <c r="Y22" s="5">
        <v>0.05</v>
      </c>
      <c r="Z22" s="67"/>
      <c r="AA22" s="67"/>
      <c r="AB22" s="67"/>
      <c r="AC22" s="67"/>
    </row>
    <row r="23" spans="1:29" ht="15.75" x14ac:dyDescent="0.25">
      <c r="A23" s="1" t="s">
        <v>22</v>
      </c>
      <c r="B23" s="2" t="s">
        <v>7</v>
      </c>
      <c r="C23" s="47">
        <v>0.03</v>
      </c>
      <c r="D23" s="48">
        <v>4.2999999999999997E-2</v>
      </c>
      <c r="E23" s="47">
        <v>0.03</v>
      </c>
      <c r="F23" s="47">
        <v>0.08</v>
      </c>
      <c r="G23" s="47">
        <v>0.06</v>
      </c>
      <c r="H23" s="47">
        <v>0.03</v>
      </c>
      <c r="I23" s="47">
        <v>0.08</v>
      </c>
      <c r="J23" s="47">
        <v>0.03</v>
      </c>
      <c r="K23" s="47">
        <v>0.03</v>
      </c>
      <c r="L23" s="48">
        <v>4.2999999999999997E-2</v>
      </c>
      <c r="M23" s="47">
        <v>0.03</v>
      </c>
      <c r="N23" s="47">
        <v>0.04</v>
      </c>
      <c r="O23" s="47">
        <v>0.05</v>
      </c>
      <c r="P23" s="47">
        <v>0.08</v>
      </c>
      <c r="Q23" s="47">
        <v>0.06</v>
      </c>
      <c r="R23" s="47">
        <v>0.03</v>
      </c>
      <c r="S23" s="47">
        <v>0.08</v>
      </c>
      <c r="T23" s="47">
        <v>0.03</v>
      </c>
      <c r="U23" s="47">
        <v>0.03</v>
      </c>
      <c r="V23" s="48">
        <v>4.2999999999999997E-2</v>
      </c>
      <c r="W23" s="10">
        <f t="shared" si="0"/>
        <v>0.92900000000000005</v>
      </c>
      <c r="X23" s="12">
        <f t="shared" si="1"/>
        <v>4.6450000000000005E-2</v>
      </c>
      <c r="Y23" s="5">
        <v>0.08</v>
      </c>
      <c r="Z23" s="67"/>
      <c r="AA23" s="67"/>
      <c r="AB23" s="67"/>
      <c r="AC23" s="67"/>
    </row>
    <row r="24" spans="1:29" ht="15.75" x14ac:dyDescent="0.25">
      <c r="A24" s="1" t="s">
        <v>23</v>
      </c>
      <c r="B24" s="2" t="s">
        <v>7</v>
      </c>
      <c r="C24" s="51">
        <v>7.9000000000000001E-2</v>
      </c>
      <c r="D24" s="51">
        <v>8.9999999999999993E-3</v>
      </c>
      <c r="E24" s="51">
        <v>9.8000000000000004E-2</v>
      </c>
      <c r="F24" s="51">
        <v>0.05</v>
      </c>
      <c r="G24" s="51">
        <v>3.9E-2</v>
      </c>
      <c r="H24" s="51">
        <v>8.9999999999999993E-3</v>
      </c>
      <c r="I24" s="51">
        <v>4.9000000000000002E-2</v>
      </c>
      <c r="J24" s="65">
        <v>4.4999999999999998E-2</v>
      </c>
      <c r="K24" s="51">
        <v>7.9000000000000001E-2</v>
      </c>
      <c r="L24" s="51">
        <v>8.9999999999999993E-3</v>
      </c>
      <c r="M24" s="51">
        <v>9.8000000000000004E-2</v>
      </c>
      <c r="N24" s="51">
        <v>4.7E-2</v>
      </c>
      <c r="O24" s="51">
        <v>0.01</v>
      </c>
      <c r="P24" s="51">
        <v>0.05</v>
      </c>
      <c r="Q24" s="51">
        <v>3.9E-2</v>
      </c>
      <c r="R24" s="51">
        <v>8.9999999999999993E-3</v>
      </c>
      <c r="S24" s="51">
        <v>4.9000000000000002E-2</v>
      </c>
      <c r="T24" s="65">
        <v>4.4999999999999998E-2</v>
      </c>
      <c r="U24" s="51">
        <v>7.9000000000000001E-2</v>
      </c>
      <c r="V24" s="51">
        <v>8.9999999999999993E-3</v>
      </c>
      <c r="W24" s="10">
        <f t="shared" si="0"/>
        <v>0.90100000000000013</v>
      </c>
      <c r="X24" s="12">
        <f t="shared" si="1"/>
        <v>4.5050000000000007E-2</v>
      </c>
      <c r="Y24" s="5">
        <v>4.2999999999999997E-2</v>
      </c>
      <c r="Z24" s="67"/>
      <c r="AA24" s="67"/>
      <c r="AB24" s="67"/>
      <c r="AC24" s="67"/>
    </row>
    <row r="25" spans="1:29" ht="15.75" x14ac:dyDescent="0.25">
      <c r="A25" s="1" t="s">
        <v>24</v>
      </c>
      <c r="B25" s="2" t="s">
        <v>7</v>
      </c>
      <c r="C25" s="49"/>
      <c r="D25" s="48">
        <v>6.0999999999999999E-2</v>
      </c>
      <c r="E25" s="49"/>
      <c r="F25" s="49"/>
      <c r="G25" s="48">
        <v>5.2999999999999999E-2</v>
      </c>
      <c r="H25" s="48">
        <v>5.0000000000000001E-3</v>
      </c>
      <c r="I25" s="49"/>
      <c r="J25" s="47">
        <v>0.02</v>
      </c>
      <c r="K25" s="49"/>
      <c r="L25" s="48">
        <v>6.0999999999999999E-2</v>
      </c>
      <c r="M25" s="49"/>
      <c r="N25" s="49"/>
      <c r="O25" s="47">
        <v>0.02</v>
      </c>
      <c r="P25" s="49"/>
      <c r="Q25" s="48">
        <v>5.2999999999999999E-2</v>
      </c>
      <c r="R25" s="48">
        <v>5.0000000000000001E-3</v>
      </c>
      <c r="S25" s="49"/>
      <c r="T25" s="47">
        <v>0.02</v>
      </c>
      <c r="U25" s="49"/>
      <c r="V25" s="48">
        <v>6.0999999999999999E-2</v>
      </c>
      <c r="W25" s="10">
        <f t="shared" si="0"/>
        <v>0.35899999999999999</v>
      </c>
      <c r="X25" s="12">
        <f t="shared" si="1"/>
        <v>1.7950000000000001E-2</v>
      </c>
      <c r="Y25" s="5">
        <v>1.2E-2</v>
      </c>
      <c r="Z25" s="67"/>
      <c r="AA25" s="67"/>
      <c r="AB25" s="67"/>
      <c r="AC25" s="67"/>
    </row>
    <row r="26" spans="1:29" ht="15.75" x14ac:dyDescent="0.25">
      <c r="A26" s="1" t="s">
        <v>25</v>
      </c>
      <c r="B26" s="2" t="s">
        <v>7</v>
      </c>
      <c r="C26" s="48">
        <v>4.2000000000000003E-2</v>
      </c>
      <c r="D26" s="48">
        <v>3.5999999999999997E-2</v>
      </c>
      <c r="E26" s="48">
        <v>1.2999999999999999E-2</v>
      </c>
      <c r="F26" s="48">
        <v>3.6999999999999998E-2</v>
      </c>
      <c r="G26" s="48">
        <v>2E-3</v>
      </c>
      <c r="H26" s="47">
        <v>0.04</v>
      </c>
      <c r="I26" s="48">
        <v>4.1000000000000002E-2</v>
      </c>
      <c r="J26" s="48">
        <v>6.0000000000000001E-3</v>
      </c>
      <c r="K26" s="48">
        <v>4.2000000000000003E-2</v>
      </c>
      <c r="L26" s="48">
        <v>3.5999999999999997E-2</v>
      </c>
      <c r="M26" s="48">
        <v>1.2999999999999999E-2</v>
      </c>
      <c r="N26" s="48">
        <v>3.7999999999999999E-2</v>
      </c>
      <c r="O26" s="48">
        <v>3.7999999999999999E-2</v>
      </c>
      <c r="P26" s="48">
        <v>3.6999999999999998E-2</v>
      </c>
      <c r="Q26" s="48">
        <v>2E-3</v>
      </c>
      <c r="R26" s="47">
        <v>0.04</v>
      </c>
      <c r="S26" s="48">
        <v>4.1000000000000002E-2</v>
      </c>
      <c r="T26" s="48">
        <v>6.0000000000000001E-3</v>
      </c>
      <c r="U26" s="48">
        <v>4.2000000000000003E-2</v>
      </c>
      <c r="V26" s="48">
        <v>3.5999999999999997E-2</v>
      </c>
      <c r="W26" s="10">
        <f t="shared" si="0"/>
        <v>0.58799999999999997</v>
      </c>
      <c r="X26" s="12">
        <f t="shared" si="1"/>
        <v>2.9399999999999999E-2</v>
      </c>
      <c r="Y26" s="5">
        <v>2.9000000000000001E-2</v>
      </c>
      <c r="Z26" s="67"/>
      <c r="AA26" s="67"/>
      <c r="AB26" s="67"/>
      <c r="AC26" s="67"/>
    </row>
    <row r="27" spans="1:29" ht="15.75" x14ac:dyDescent="0.25">
      <c r="A27" s="1" t="s">
        <v>26</v>
      </c>
      <c r="B27" s="2" t="s">
        <v>7</v>
      </c>
      <c r="C27" s="48">
        <v>2.1000000000000001E-2</v>
      </c>
      <c r="D27" s="47">
        <v>0.03</v>
      </c>
      <c r="E27" s="48">
        <v>1.7999999999999999E-2</v>
      </c>
      <c r="F27" s="48">
        <v>2.7E-2</v>
      </c>
      <c r="G27" s="48">
        <v>2.5000000000000001E-2</v>
      </c>
      <c r="H27" s="48">
        <v>2.4E-2</v>
      </c>
      <c r="I27" s="48">
        <v>1.7000000000000001E-2</v>
      </c>
      <c r="J27" s="47">
        <v>0.02</v>
      </c>
      <c r="K27" s="48">
        <v>2.1000000000000001E-2</v>
      </c>
      <c r="L27" s="47">
        <v>0.03</v>
      </c>
      <c r="M27" s="48">
        <v>1.7999999999999999E-2</v>
      </c>
      <c r="N27" s="48">
        <v>1.7000000000000001E-2</v>
      </c>
      <c r="O27" s="48">
        <v>1.6E-2</v>
      </c>
      <c r="P27" s="48">
        <v>2.7E-2</v>
      </c>
      <c r="Q27" s="48">
        <v>2.5000000000000001E-2</v>
      </c>
      <c r="R27" s="48">
        <v>2.4E-2</v>
      </c>
      <c r="S27" s="48">
        <v>1.7000000000000001E-2</v>
      </c>
      <c r="T27" s="47">
        <v>0.02</v>
      </c>
      <c r="U27" s="48">
        <v>2.1000000000000001E-2</v>
      </c>
      <c r="V27" s="47">
        <v>0.03</v>
      </c>
      <c r="W27" s="10">
        <f t="shared" si="0"/>
        <v>0.44800000000000006</v>
      </c>
      <c r="X27" s="12">
        <f t="shared" si="1"/>
        <v>2.2400000000000003E-2</v>
      </c>
      <c r="Y27" s="5">
        <v>2.1000000000000001E-2</v>
      </c>
      <c r="Z27" s="67"/>
      <c r="AA27" s="67"/>
      <c r="AB27" s="67"/>
      <c r="AC27" s="67"/>
    </row>
    <row r="28" spans="1:29" ht="15.75" x14ac:dyDescent="0.25">
      <c r="A28" s="1" t="s">
        <v>27</v>
      </c>
      <c r="B28" s="2" t="s">
        <v>5</v>
      </c>
      <c r="C28" s="48">
        <v>1.2999999999999999E-2</v>
      </c>
      <c r="D28" s="48">
        <v>8.9999999999999993E-3</v>
      </c>
      <c r="E28" s="48">
        <v>1.7999999999999999E-2</v>
      </c>
      <c r="F28" s="48">
        <v>1.0999999999999999E-2</v>
      </c>
      <c r="G28" s="48">
        <v>8.9999999999999993E-3</v>
      </c>
      <c r="H28" s="48">
        <v>1.0999999999999999E-2</v>
      </c>
      <c r="I28" s="48">
        <v>1.4E-2</v>
      </c>
      <c r="J28" s="48">
        <v>2E-3</v>
      </c>
      <c r="K28" s="48">
        <v>1.2999999999999999E-2</v>
      </c>
      <c r="L28" s="48">
        <v>8.9999999999999993E-3</v>
      </c>
      <c r="M28" s="48">
        <v>1.7999999999999999E-2</v>
      </c>
      <c r="N28" s="48">
        <v>1.2999999999999999E-2</v>
      </c>
      <c r="O28" s="48">
        <v>1.7999999999999999E-2</v>
      </c>
      <c r="P28" s="48">
        <v>1.0999999999999999E-2</v>
      </c>
      <c r="Q28" s="48">
        <v>8.9999999999999993E-3</v>
      </c>
      <c r="R28" s="48">
        <v>1.0999999999999999E-2</v>
      </c>
      <c r="S28" s="48">
        <v>1.4E-2</v>
      </c>
      <c r="T28" s="48">
        <v>2E-3</v>
      </c>
      <c r="U28" s="48">
        <v>1.2999999999999999E-2</v>
      </c>
      <c r="V28" s="48">
        <v>8.9999999999999993E-3</v>
      </c>
      <c r="W28" s="10">
        <f t="shared" si="0"/>
        <v>0.22700000000000004</v>
      </c>
      <c r="X28" s="12">
        <f t="shared" si="1"/>
        <v>1.1350000000000002E-2</v>
      </c>
      <c r="Y28" s="5">
        <v>1.2E-2</v>
      </c>
      <c r="Z28" s="67"/>
      <c r="AA28" s="67"/>
      <c r="AB28" s="67"/>
      <c r="AC28" s="67"/>
    </row>
    <row r="29" spans="1:29" ht="15.75" x14ac:dyDescent="0.25">
      <c r="A29" s="1" t="s">
        <v>28</v>
      </c>
      <c r="B29" s="2" t="s">
        <v>7</v>
      </c>
      <c r="C29" s="57"/>
      <c r="D29" s="57"/>
      <c r="E29" s="58">
        <v>0.05</v>
      </c>
      <c r="F29" s="57">
        <v>2.1999999999999999E-2</v>
      </c>
      <c r="G29" s="57">
        <v>0.05</v>
      </c>
      <c r="H29" s="57"/>
      <c r="I29" s="57"/>
      <c r="J29" s="58">
        <v>0.05</v>
      </c>
      <c r="K29" s="57"/>
      <c r="L29" s="57"/>
      <c r="M29" s="58">
        <v>0.05</v>
      </c>
      <c r="N29" s="57"/>
      <c r="O29" s="57">
        <v>1.4999999999999999E-2</v>
      </c>
      <c r="P29" s="57">
        <v>2.1999999999999999E-2</v>
      </c>
      <c r="Q29" s="57">
        <v>0.05</v>
      </c>
      <c r="R29" s="57"/>
      <c r="S29" s="57"/>
      <c r="T29" s="58">
        <v>0.05</v>
      </c>
      <c r="U29" s="57"/>
      <c r="V29" s="57"/>
      <c r="W29" s="10">
        <f t="shared" si="0"/>
        <v>0.35900000000000004</v>
      </c>
      <c r="X29" s="12">
        <f t="shared" si="1"/>
        <v>1.7950000000000001E-2</v>
      </c>
      <c r="Y29" s="5">
        <v>0.02</v>
      </c>
      <c r="Z29" s="67"/>
      <c r="AA29" s="67"/>
      <c r="AB29" s="67"/>
      <c r="AC29" s="67"/>
    </row>
    <row r="30" spans="1:29" ht="15.75" x14ac:dyDescent="0.25">
      <c r="A30" s="1" t="s">
        <v>29</v>
      </c>
      <c r="B30" s="2" t="s">
        <v>7</v>
      </c>
      <c r="C30" s="48">
        <v>3.4000000000000002E-2</v>
      </c>
      <c r="D30" s="48">
        <v>2.8000000000000001E-2</v>
      </c>
      <c r="E30" s="48">
        <v>3.4000000000000002E-2</v>
      </c>
      <c r="F30" s="48">
        <v>3.5999999999999997E-2</v>
      </c>
      <c r="G30" s="48">
        <v>3.2000000000000001E-2</v>
      </c>
      <c r="H30" s="48">
        <v>3.3000000000000002E-2</v>
      </c>
      <c r="I30" s="47">
        <v>0.03</v>
      </c>
      <c r="J30" s="48">
        <v>2.3E-2</v>
      </c>
      <c r="K30" s="48">
        <v>3.4000000000000002E-2</v>
      </c>
      <c r="L30" s="48">
        <v>2.8000000000000001E-2</v>
      </c>
      <c r="M30" s="48">
        <v>3.4000000000000002E-2</v>
      </c>
      <c r="N30" s="48">
        <v>3.5000000000000003E-2</v>
      </c>
      <c r="O30" s="48">
        <v>2.5000000000000001E-2</v>
      </c>
      <c r="P30" s="48">
        <v>3.5999999999999997E-2</v>
      </c>
      <c r="Q30" s="48">
        <v>3.2000000000000001E-2</v>
      </c>
      <c r="R30" s="48">
        <v>3.3000000000000002E-2</v>
      </c>
      <c r="S30" s="47">
        <v>0.03</v>
      </c>
      <c r="T30" s="48">
        <v>2.3E-2</v>
      </c>
      <c r="U30" s="48">
        <v>3.4000000000000002E-2</v>
      </c>
      <c r="V30" s="48">
        <v>2.8000000000000001E-2</v>
      </c>
      <c r="W30" s="10">
        <f t="shared" si="0"/>
        <v>0.62200000000000022</v>
      </c>
      <c r="X30" s="12">
        <f t="shared" si="1"/>
        <v>3.110000000000001E-2</v>
      </c>
      <c r="Y30" s="5">
        <v>0.03</v>
      </c>
      <c r="Z30" s="67"/>
      <c r="AA30" s="67"/>
      <c r="AB30" s="67"/>
      <c r="AC30" s="67"/>
    </row>
    <row r="31" spans="1:29" ht="15.75" x14ac:dyDescent="0.25">
      <c r="A31" s="1" t="s">
        <v>30</v>
      </c>
      <c r="B31" s="2" t="s">
        <v>7</v>
      </c>
      <c r="C31" s="49"/>
      <c r="D31" s="48">
        <v>1E-3</v>
      </c>
      <c r="E31" s="48">
        <v>1E-3</v>
      </c>
      <c r="F31" s="50"/>
      <c r="G31" s="48">
        <v>1E-3</v>
      </c>
      <c r="H31" s="48">
        <v>1E-3</v>
      </c>
      <c r="I31" s="48">
        <v>1E-3</v>
      </c>
      <c r="J31" s="49"/>
      <c r="K31" s="49"/>
      <c r="L31" s="48">
        <v>1E-3</v>
      </c>
      <c r="M31" s="48">
        <v>1E-3</v>
      </c>
      <c r="N31" s="48">
        <v>1E-3</v>
      </c>
      <c r="O31" s="48">
        <v>2E-3</v>
      </c>
      <c r="P31" s="50"/>
      <c r="Q31" s="48">
        <v>1E-3</v>
      </c>
      <c r="R31" s="48">
        <v>1E-3</v>
      </c>
      <c r="S31" s="48">
        <v>1E-3</v>
      </c>
      <c r="T31" s="49"/>
      <c r="U31" s="49"/>
      <c r="V31" s="48">
        <v>1E-3</v>
      </c>
      <c r="W31" s="10">
        <f t="shared" si="0"/>
        <v>1.4000000000000002E-2</v>
      </c>
      <c r="X31" s="12">
        <f t="shared" si="1"/>
        <v>7.000000000000001E-4</v>
      </c>
      <c r="Y31" s="5">
        <v>5.9999999999999995E-4</v>
      </c>
      <c r="Z31" s="67"/>
      <c r="AA31" s="67"/>
      <c r="AB31" s="67"/>
      <c r="AC31" s="67"/>
    </row>
    <row r="32" spans="1:29" ht="15.75" x14ac:dyDescent="0.25">
      <c r="A32" s="1" t="s">
        <v>31</v>
      </c>
      <c r="B32" s="2" t="s">
        <v>7</v>
      </c>
      <c r="C32" s="48">
        <v>2E-3</v>
      </c>
      <c r="D32" s="49"/>
      <c r="E32" s="49"/>
      <c r="F32" s="49"/>
      <c r="G32" s="48">
        <v>2E-3</v>
      </c>
      <c r="H32" s="49"/>
      <c r="I32" s="49"/>
      <c r="J32" s="48">
        <v>2E-3</v>
      </c>
      <c r="K32" s="48">
        <v>2E-3</v>
      </c>
      <c r="L32" s="49"/>
      <c r="M32" s="49"/>
      <c r="N32" s="48">
        <v>2E-3</v>
      </c>
      <c r="O32" s="49"/>
      <c r="P32" s="49"/>
      <c r="Q32" s="48">
        <v>2E-3</v>
      </c>
      <c r="R32" s="49"/>
      <c r="S32" s="49"/>
      <c r="T32" s="48">
        <v>2E-3</v>
      </c>
      <c r="U32" s="48">
        <v>2E-3</v>
      </c>
      <c r="V32" s="49"/>
      <c r="W32" s="10">
        <f t="shared" si="0"/>
        <v>1.6E-2</v>
      </c>
      <c r="X32" s="12">
        <f t="shared" si="1"/>
        <v>8.0000000000000004E-4</v>
      </c>
      <c r="Y32" s="5">
        <v>5.9999999999999995E-4</v>
      </c>
      <c r="Z32" s="67"/>
      <c r="AA32" s="67"/>
      <c r="AB32" s="67"/>
      <c r="AC32" s="67"/>
    </row>
    <row r="33" spans="1:29" ht="15.75" x14ac:dyDescent="0.25">
      <c r="A33" s="1" t="s">
        <v>32</v>
      </c>
      <c r="B33" s="2" t="s">
        <v>7</v>
      </c>
      <c r="C33" s="49"/>
      <c r="D33" s="49"/>
      <c r="E33" s="48">
        <v>4.0000000000000001E-3</v>
      </c>
      <c r="F33" s="48">
        <v>4.0000000000000001E-3</v>
      </c>
      <c r="G33" s="49"/>
      <c r="H33" s="49"/>
      <c r="I33" s="48">
        <v>4.0000000000000001E-3</v>
      </c>
      <c r="J33" s="49"/>
      <c r="K33" s="49"/>
      <c r="L33" s="49"/>
      <c r="M33" s="48">
        <v>4.0000000000000001E-3</v>
      </c>
      <c r="N33" s="49"/>
      <c r="O33" s="49"/>
      <c r="P33" s="48">
        <v>4.0000000000000001E-3</v>
      </c>
      <c r="Q33" s="49"/>
      <c r="R33" s="49"/>
      <c r="S33" s="48">
        <v>4.0000000000000001E-3</v>
      </c>
      <c r="T33" s="49"/>
      <c r="U33" s="49"/>
      <c r="V33" s="49"/>
      <c r="W33" s="10">
        <f t="shared" si="0"/>
        <v>2.4E-2</v>
      </c>
      <c r="X33" s="12">
        <f t="shared" si="1"/>
        <v>1.2000000000000001E-3</v>
      </c>
      <c r="Y33" s="2">
        <v>1.1999999999999999E-3</v>
      </c>
      <c r="Z33" s="67"/>
      <c r="AA33" s="67"/>
      <c r="AB33" s="67"/>
      <c r="AC33" s="67"/>
    </row>
    <row r="34" spans="1:29" ht="15.75" x14ac:dyDescent="0.25">
      <c r="A34" s="1" t="s">
        <v>33</v>
      </c>
      <c r="B34" s="2" t="s">
        <v>7</v>
      </c>
      <c r="C34" s="48">
        <v>8.0000000000000002E-3</v>
      </c>
      <c r="D34" s="48">
        <v>5.0000000000000001E-3</v>
      </c>
      <c r="E34" s="49"/>
      <c r="F34" s="48">
        <v>6.0000000000000001E-3</v>
      </c>
      <c r="G34" s="49"/>
      <c r="H34" s="48">
        <v>8.0000000000000002E-3</v>
      </c>
      <c r="I34" s="49"/>
      <c r="J34" s="48">
        <v>5.0000000000000001E-3</v>
      </c>
      <c r="K34" s="48">
        <v>8.0000000000000002E-3</v>
      </c>
      <c r="L34" s="48">
        <v>5.0000000000000001E-3</v>
      </c>
      <c r="M34" s="49"/>
      <c r="N34" s="49"/>
      <c r="O34" s="49"/>
      <c r="P34" s="48">
        <v>6.0000000000000001E-3</v>
      </c>
      <c r="Q34" s="49"/>
      <c r="R34" s="48">
        <v>8.0000000000000002E-3</v>
      </c>
      <c r="S34" s="49"/>
      <c r="T34" s="48">
        <v>5.0000000000000001E-3</v>
      </c>
      <c r="U34" s="48">
        <v>8.0000000000000002E-3</v>
      </c>
      <c r="V34" s="48">
        <v>5.0000000000000001E-3</v>
      </c>
      <c r="W34" s="10">
        <f t="shared" si="0"/>
        <v>7.7000000000000013E-2</v>
      </c>
      <c r="X34" s="12">
        <f t="shared" si="1"/>
        <v>3.8500000000000006E-3</v>
      </c>
      <c r="Y34" s="5">
        <v>3.0000000000000001E-3</v>
      </c>
      <c r="Z34" s="67"/>
      <c r="AA34" s="67"/>
      <c r="AB34" s="67"/>
      <c r="AC34" s="67"/>
    </row>
    <row r="35" spans="1:29" ht="16.5" thickBot="1" x14ac:dyDescent="0.3">
      <c r="A35" s="3" t="s">
        <v>34</v>
      </c>
      <c r="B35" s="2" t="s">
        <v>7</v>
      </c>
      <c r="C35" s="17">
        <v>5.0000000000000001E-3</v>
      </c>
      <c r="D35" s="17">
        <v>5.0000000000000001E-3</v>
      </c>
      <c r="E35" s="17">
        <v>5.0000000000000001E-3</v>
      </c>
      <c r="F35" s="17">
        <v>5.0000000000000001E-3</v>
      </c>
      <c r="G35" s="17">
        <v>5.0000000000000001E-3</v>
      </c>
      <c r="H35" s="17">
        <v>5.0000000000000001E-3</v>
      </c>
      <c r="I35" s="17">
        <v>5.0000000000000001E-3</v>
      </c>
      <c r="J35" s="17">
        <v>5.0000000000000001E-3</v>
      </c>
      <c r="K35" s="17">
        <v>5.0000000000000001E-3</v>
      </c>
      <c r="L35" s="17">
        <v>5.0000000000000001E-3</v>
      </c>
      <c r="M35" s="17">
        <v>5.0000000000000001E-3</v>
      </c>
      <c r="N35" s="17">
        <v>5.0000000000000001E-3</v>
      </c>
      <c r="O35" s="17">
        <v>5.0000000000000001E-3</v>
      </c>
      <c r="P35" s="17">
        <v>5.0000000000000001E-3</v>
      </c>
      <c r="Q35" s="17">
        <v>5.0000000000000001E-3</v>
      </c>
      <c r="R35" s="17">
        <v>5.0000000000000001E-3</v>
      </c>
      <c r="S35" s="17">
        <v>5.0000000000000001E-3</v>
      </c>
      <c r="T35" s="17">
        <v>5.0000000000000001E-3</v>
      </c>
      <c r="U35" s="17">
        <v>5.0000000000000001E-3</v>
      </c>
      <c r="V35" s="17">
        <v>5.0000000000000001E-3</v>
      </c>
      <c r="W35" s="10">
        <f t="shared" si="0"/>
        <v>0.10000000000000002</v>
      </c>
      <c r="X35" s="12">
        <f t="shared" si="1"/>
        <v>5.000000000000001E-3</v>
      </c>
      <c r="Y35" s="5">
        <v>5.0000000000000001E-3</v>
      </c>
      <c r="Z35" s="67"/>
      <c r="AA35" s="67"/>
      <c r="AB35" s="67"/>
      <c r="AC35" s="67"/>
    </row>
    <row r="36" spans="1:29" x14ac:dyDescent="0.25">
      <c r="Z36" s="68"/>
      <c r="AA36" s="68"/>
      <c r="AB36" s="68"/>
      <c r="AC36" s="68"/>
    </row>
    <row r="37" spans="1:29" x14ac:dyDescent="0.25">
      <c r="A37" s="7" t="s">
        <v>37</v>
      </c>
    </row>
    <row r="38" spans="1:29" x14ac:dyDescent="0.25">
      <c r="A38" s="7"/>
    </row>
  </sheetData>
  <mergeCells count="3">
    <mergeCell ref="B2:Q2"/>
    <mergeCell ref="B3:E3"/>
    <mergeCell ref="C5:Q5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2022-01-12T01:28:19Z</dcterms:modified>
</cp:coreProperties>
</file>